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ueil" sheetId="1" r:id="rId5"/>
    <sheet state="visible" name="Mars 2026" sheetId="2" r:id="rId6"/>
    <sheet state="visible" name="Août 2026" sheetId="3" r:id="rId7"/>
    <sheet state="visible" name="Septembre 2026" sheetId="4" r:id="rId8"/>
    <sheet state="visible" name="Octobre 2026" sheetId="5" r:id="rId9"/>
    <sheet state="visible" name="TVA par taux" sheetId="6" r:id="rId10"/>
    <sheet state="hidden" name="Données accueil" sheetId="7" r:id="rId11"/>
  </sheets>
  <definedNames/>
  <calcPr/>
</workbook>
</file>

<file path=xl/sharedStrings.xml><?xml version="1.0" encoding="utf-8"?>
<sst xmlns="http://schemas.openxmlformats.org/spreadsheetml/2006/main" count="473" uniqueCount="106">
  <si>
    <t>Septembre 2026</t>
  </si>
  <si>
    <t>Août 2026</t>
  </si>
  <si>
    <t>Mars 2026</t>
  </si>
  <si>
    <t>JRM.AI  /  JOURNAL DES FRAIS</t>
  </si>
  <si>
    <t>DÉMONSTRATION · 2026</t>
  </si>
  <si>
    <t>4 dépenses fictives · TVA récupérable à valider séparément</t>
  </si>
  <si>
    <t>Exemple fictif · catégorie préremplie et modifiable</t>
  </si>
  <si>
    <t>Date</t>
  </si>
  <si>
    <t>Fournisseur</t>
  </si>
  <si>
    <t>Catégorie</t>
  </si>
  <si>
    <t>HT</t>
  </si>
  <si>
    <t>TVA relevée</t>
  </si>
  <si>
    <t>TTC</t>
  </si>
  <si>
    <t>Devise</t>
  </si>
  <si>
    <t>Payeur</t>
  </si>
  <si>
    <t>Statut</t>
  </si>
  <si>
    <t>Justificatif</t>
  </si>
  <si>
    <t>Motif / commentaire</t>
  </si>
  <si>
    <t>Identifiant</t>
  </si>
  <si>
    <t>TVA récupérable</t>
  </si>
  <si>
    <t>Décision TVA</t>
  </si>
  <si>
    <t>N° facture</t>
  </si>
  <si>
    <t>Collaborateur</t>
  </si>
  <si>
    <t>Source</t>
  </si>
  <si>
    <t>Pages</t>
  </si>
  <si>
    <t>À compléter</t>
  </si>
  <si>
    <t>Validation comptable</t>
  </si>
  <si>
    <t>Commentaire comptable</t>
  </si>
  <si>
    <t>Correction manuelle</t>
  </si>
  <si>
    <t>Débours non soumis</t>
  </si>
  <si>
    <t>Hôtel des Pins</t>
  </si>
  <si>
    <t>Hébergement</t>
  </si>
  <si>
    <t>EUR</t>
  </si>
  <si>
    <t>Papeterie Atlas</t>
  </si>
  <si>
    <t>Entreprise démo</t>
  </si>
  <si>
    <t>Fournitures</t>
  </si>
  <si>
    <t>Contrôlé</t>
  </si>
  <si>
    <t>Exemple sans pièce jointe</t>
  </si>
  <si>
    <t>Déplacement professionnel — exemple</t>
  </si>
  <si>
    <t>DEMO-009</t>
  </si>
  <si>
    <t>À valider</t>
  </si>
  <si>
    <t>Camille</t>
  </si>
  <si>
    <t>Démonstration</t>
  </si>
  <si>
    <t>DEMO-001</t>
  </si>
  <si>
    <t>DEMO-005</t>
  </si>
  <si>
    <t>À vérifier</t>
  </si>
  <si>
    <t>DEMO-010</t>
  </si>
  <si>
    <t>Motif à compléter</t>
  </si>
  <si>
    <t>Bistro des Halles</t>
  </si>
  <si>
    <t>Restauration</t>
  </si>
  <si>
    <t>DEMO-011</t>
  </si>
  <si>
    <t>DEMO-002</t>
  </si>
  <si>
    <t>DEMO-006</t>
  </si>
  <si>
    <t>Télécom Démo</t>
  </si>
  <si>
    <t>Télécommunications</t>
  </si>
  <si>
    <t>Station Horizon</t>
  </si>
  <si>
    <t>Studio Nuage</t>
  </si>
  <si>
    <t>Carburant</t>
  </si>
  <si>
    <t>Logiciels</t>
  </si>
  <si>
    <t>DEMO-012</t>
  </si>
  <si>
    <t>DEMO-007</t>
  </si>
  <si>
    <t>DEMO-003</t>
  </si>
  <si>
    <t>JRM.AI  /  MES DÉPENSES EN UN COUP D’ŒIL</t>
  </si>
  <si>
    <t>2026 · EUR  |  DÉMONSTRATION — 16 dépenses entièrement fictives</t>
  </si>
  <si>
    <t>Typologie</t>
  </si>
  <si>
    <t>Toutes les catégories</t>
  </si>
  <si>
    <t>Trier par</t>
  </si>
  <si>
    <t>Montant décroissant</t>
  </si>
  <si>
    <t>TTC COLLECTÉ</t>
  </si>
  <si>
    <t>CONTRÔLÉ</t>
  </si>
  <si>
    <t>À VÉRIFIER</t>
  </si>
  <si>
    <t>Rail Horizon</t>
  </si>
  <si>
    <t>TVA FACTURÉE</t>
  </si>
  <si>
    <t>Transport</t>
  </si>
  <si>
    <t>PIÈCES À VÉRIFIER</t>
  </si>
  <si>
    <t>DEMO-004</t>
  </si>
  <si>
    <t>DEMO-008</t>
  </si>
  <si>
    <t>DÉTAIL PAR TYPOLOGIE  ·  le filtre et le tri s’appliquent aux graphiques et au tableau</t>
  </si>
  <si>
    <t>TYPE DE FRAIS</t>
  </si>
  <si>
    <t/>
  </si>
  <si>
    <t>Octobre 2026</t>
  </si>
  <si>
    <t>CUMUL 2026</t>
  </si>
  <si>
    <t>TOTAL TTC</t>
  </si>
  <si>
    <t>Exemple fictif · TVA récupérable à valider séparément avec le cabinet.</t>
  </si>
  <si>
    <t>DEMO-013</t>
  </si>
  <si>
    <t>DEMO-014</t>
  </si>
  <si>
    <t>DEMO-015</t>
  </si>
  <si>
    <t>Parking Central</t>
  </si>
  <si>
    <t>Stationnement</t>
  </si>
  <si>
    <t>DEMO-016</t>
  </si>
  <si>
    <t>Base HT</t>
  </si>
  <si>
    <t>Taux relevé (%)</t>
  </si>
  <si>
    <t>TVA facturée</t>
  </si>
  <si>
    <t>Source / observation</t>
  </si>
  <si>
    <t>Données fictives — aucun avis fiscal</t>
  </si>
  <si>
    <t>Total TTC</t>
  </si>
  <si>
    <t>Mois</t>
  </si>
  <si>
    <t>TTC collecté</t>
  </si>
  <si>
    <t>Pièces à vérifier</t>
  </si>
  <si>
    <t>Sans TTC</t>
  </si>
  <si>
    <t>Mars</t>
  </si>
  <si>
    <t>Août</t>
  </si>
  <si>
    <t>Septembre</t>
  </si>
  <si>
    <t>Octobre</t>
  </si>
  <si>
    <t>Péage</t>
  </si>
  <si>
    <t>Autres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</si>
</sst>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#,##0.00;[Red](#,##0.00);&quot;-&quot;"/>
    <numFmt numFmtId="166" formatCode="#,##0.00;[Red](#,##0.00);&quot;—&quot;"/>
    <numFmt numFmtId="167" formatCode="#,##0.00&quot; €&quot;"/>
  </numFmts>
  <fonts count="20">
    <font>
      <sz val="11.0"/>
      <color rgb="FF000000"/>
      <name val="Carlito"/>
      <scheme val="minor"/>
    </font>
    <font>
      <sz val="10.0"/>
      <color theme="1"/>
      <name val="Arial"/>
    </font>
    <font>
      <b/>
      <sz val="14.0"/>
      <color rgb="FFFFFFFF"/>
      <name val="Carlito"/>
      <scheme val="minor"/>
    </font>
    <font>
      <sz val="9.0"/>
      <color rgb="FF68788A"/>
      <name val="Carlito"/>
      <scheme val="minor"/>
    </font>
    <font>
      <b/>
      <sz val="10.0"/>
      <color theme="1"/>
      <name val="Carlito"/>
      <scheme val="minor"/>
    </font>
    <font>
      <b/>
      <sz val="10.0"/>
      <color theme="1"/>
      <name val="Arial"/>
    </font>
    <font>
      <color theme="1"/>
      <name val="Carlito"/>
      <scheme val="minor"/>
    </font>
    <font>
      <b/>
      <color rgb="FF23364D"/>
      <name val="Carlito"/>
      <scheme val="minor"/>
    </font>
    <font>
      <sz val="10.0"/>
      <color rgb="FF243447"/>
      <name val="Arial"/>
    </font>
    <font>
      <sz val="11.0"/>
      <color rgb="FF273548"/>
      <name val="Arial"/>
    </font>
    <font>
      <b/>
      <sz val="14.0"/>
      <color rgb="FFFFFFFF"/>
      <name val="Arial"/>
    </font>
    <font>
      <b/>
      <sz val="10.0"/>
      <color rgb="FF167D8D"/>
      <name val="Carlito"/>
      <scheme val="minor"/>
    </font>
    <font>
      <b/>
      <sz val="9.0"/>
      <color rgb="FF23364D"/>
      <name val="Carlito"/>
      <scheme val="minor"/>
    </font>
    <font>
      <b/>
      <sz val="18.0"/>
      <color rgb="FF23364D"/>
      <name val="Arial"/>
    </font>
    <font>
      <b/>
      <sz val="18.0"/>
      <color rgb="FF8F5B19"/>
      <name val="Arial"/>
    </font>
    <font>
      <b/>
      <sz val="9.0"/>
      <color rgb="FF167D8D"/>
      <name val="Carlito"/>
      <scheme val="minor"/>
    </font>
    <font>
      <b/>
      <sz val="10.0"/>
      <color rgb="FFFFFFFF"/>
      <name val="Carlito"/>
      <scheme val="minor"/>
    </font>
    <font>
      <b/>
      <sz val="10.0"/>
      <color rgb="FFFFFFFF"/>
      <name val="Arial"/>
    </font>
    <font>
      <sz val="9.0"/>
      <color rgb="FF82652D"/>
      <name val="Carlito"/>
      <scheme val="minor"/>
    </font>
    <font>
      <b/>
      <color rgb="FFFFFFFF"/>
      <name val="Carlito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23364D"/>
        <bgColor rgb="FF23364D"/>
      </patternFill>
    </fill>
    <fill>
      <patternFill patternType="solid">
        <fgColor rgb="FFFFFFFF"/>
        <bgColor rgb="FFFFFFFF"/>
      </patternFill>
    </fill>
    <fill>
      <patternFill patternType="solid">
        <fgColor rgb="FFE3F1F2"/>
        <bgColor rgb="FFE3F1F2"/>
      </patternFill>
    </fill>
    <fill>
      <patternFill patternType="solid">
        <fgColor rgb="FFF1F5F8"/>
        <bgColor rgb="FFF1F5F8"/>
      </patternFill>
    </fill>
    <fill>
      <patternFill patternType="solid">
        <fgColor rgb="FFFFF2D9"/>
        <bgColor rgb="FFFFF2D9"/>
      </patternFill>
    </fill>
    <fill>
      <patternFill patternType="solid">
        <fgColor rgb="FF167D8D"/>
        <bgColor rgb="FF167D8D"/>
      </patternFill>
    </fill>
  </fills>
  <borders count="1">
    <border/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quotePrefix="1" borderId="0" fillId="2" fontId="2" numFmtId="0" xfId="0" applyAlignment="1" applyFill="1" applyFont="1">
      <alignment readingOrder="0" shrinkToFit="0" vertical="center" wrapText="0"/>
    </xf>
    <xf borderId="0" fillId="2" fontId="2" numFmtId="0" xfId="0" applyAlignment="1" applyFill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4" numFmtId="0" xfId="0" applyAlignment="1" applyFont="1">
      <alignment horizontal="left" readingOrder="0" shrinkToFit="0" vertical="center" wrapText="0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5" xfId="0" applyAlignment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left" readingOrder="0" shrinkToFit="0" vertical="center" wrapText="0"/>
    </xf>
    <xf borderId="0" fillId="0" fontId="7" numFmtId="165" xfId="0" applyAlignment="1" applyFont="1" applyNumberFormat="1">
      <alignment horizontal="right" readingOrder="0" shrinkToFit="0" vertical="center" wrapText="0"/>
    </xf>
    <xf borderId="0" fillId="0" fontId="1" numFmtId="166" xfId="0" applyAlignment="1" applyFont="1" applyNumberForma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4" xfId="0" applyAlignment="1" applyFont="1" applyNumberFormat="1">
      <alignment horizontal="right" readingOrder="0" shrinkToFit="0" vertical="center" wrapText="0"/>
    </xf>
    <xf borderId="0" fillId="0" fontId="6" numFmtId="0" xfId="0" applyAlignment="1" applyFont="1">
      <alignment readingOrder="0" shrinkToFit="0" vertical="center" wrapText="0"/>
    </xf>
    <xf borderId="0" fillId="3" fontId="8" numFmtId="0" xfId="0" applyAlignment="1" applyFill="1" applyFont="1">
      <alignment shrinkToFit="0" vertical="center" wrapText="0"/>
    </xf>
    <xf borderId="0" fillId="0" fontId="9" numFmtId="0" xfId="0" applyFont="1"/>
    <xf borderId="0" fillId="0" fontId="1" numFmtId="164" xfId="0" applyAlignment="1" applyFont="1" applyNumberFormat="1">
      <alignment shrinkToFit="0" vertical="center" wrapText="0"/>
    </xf>
    <xf borderId="0" fillId="2" fontId="10" numFmtId="0" xfId="0" applyAlignment="1" applyFill="1" applyFont="1">
      <alignment readingOrder="0" shrinkToFit="0" vertical="center" wrapText="0"/>
    </xf>
    <xf borderId="0" fillId="0" fontId="1" numFmtId="165" xfId="0" applyAlignment="1" applyFont="1" applyNumberFormat="1">
      <alignment horizontal="right" shrinkToFit="0" vertical="center" wrapText="0"/>
    </xf>
    <xf borderId="0" fillId="3" fontId="3" numFmtId="0" xfId="0" applyAlignment="1" applyFill="1" applyFont="1">
      <alignment readingOrder="0" shrinkToFit="0" vertical="center" wrapText="0"/>
    </xf>
    <xf borderId="0" fillId="0" fontId="7" numFmtId="165" xfId="0" applyAlignment="1" applyFont="1" applyNumberFormat="1">
      <alignment horizontal="right" shrinkToFit="0" vertical="center" wrapText="0"/>
    </xf>
    <xf borderId="0" fillId="3" fontId="8" numFmtId="0" xfId="0" applyAlignment="1" applyFill="1" applyFont="1">
      <alignment readingOrder="0" shrinkToFit="0" vertical="center" wrapText="0"/>
    </xf>
    <xf borderId="0" fillId="0" fontId="1" numFmtId="166" xfId="0" applyAlignment="1" applyFont="1" applyNumberFormat="1">
      <alignment shrinkToFit="0" vertical="center" wrapText="0"/>
    </xf>
    <xf borderId="0" fillId="0" fontId="1" numFmtId="4" xfId="0" applyAlignment="1" applyFont="1" applyNumberFormat="1">
      <alignment horizontal="right" vertical="center"/>
    </xf>
    <xf borderId="0" fillId="4" fontId="11" numFmtId="0" xfId="0" applyAlignment="1" applyFill="1" applyFont="1">
      <alignment readingOrder="0" shrinkToFit="0" vertical="center" wrapText="0"/>
    </xf>
    <xf borderId="0" fillId="4" fontId="11" numFmtId="0" xfId="0" applyAlignment="1" applyFill="1" applyFont="1">
      <alignment readingOrder="0" shrinkToFit="0" vertical="center" wrapText="0"/>
    </xf>
    <xf borderId="0" fillId="5" fontId="12" numFmtId="0" xfId="0" applyAlignment="1" applyFill="1" applyFont="1">
      <alignment readingOrder="0" shrinkToFit="0" vertical="center" wrapText="0"/>
    </xf>
    <xf borderId="0" fillId="6" fontId="12" numFmtId="0" xfId="0" applyAlignment="1" applyFill="1" applyFont="1">
      <alignment readingOrder="0" shrinkToFit="0" vertical="center" wrapText="0"/>
    </xf>
    <xf borderId="0" fillId="5" fontId="13" numFmtId="167" xfId="0" applyAlignment="1" applyFill="1" applyFont="1" applyNumberFormat="1">
      <alignment shrinkToFit="0" vertical="center" wrapText="0"/>
    </xf>
    <xf borderId="0" fillId="6" fontId="14" numFmtId="167" xfId="0" applyAlignment="1" applyFill="1" applyFont="1" applyNumberFormat="1">
      <alignment shrinkToFit="0" vertical="center" wrapText="0"/>
    </xf>
    <xf borderId="0" fillId="5" fontId="13" numFmtId="1" xfId="0" applyAlignment="1" applyFill="1" applyFont="1" applyNumberFormat="1">
      <alignment shrinkToFit="0" vertical="center" wrapText="0"/>
    </xf>
    <xf borderId="0" fillId="3" fontId="15" numFmtId="0" xfId="0" applyAlignment="1" applyFill="1" applyFont="1">
      <alignment readingOrder="0" shrinkToFit="0" vertical="center" wrapText="0"/>
    </xf>
    <xf borderId="0" fillId="2" fontId="16" numFmtId="0" xfId="0" applyAlignment="1" applyFill="1" applyFont="1">
      <alignment readingOrder="0" shrinkToFit="0" vertical="center" wrapText="0"/>
    </xf>
    <xf quotePrefix="1" borderId="0" fillId="2" fontId="16" numFmtId="0" xfId="0" applyAlignment="1" applyFill="1" applyFont="1">
      <alignment readingOrder="0" shrinkToFit="0" vertical="center" wrapText="0"/>
    </xf>
    <xf borderId="0" fillId="5" fontId="8" numFmtId="0" xfId="0" applyAlignment="1" applyFill="1" applyFont="1">
      <alignment shrinkToFit="0" vertical="center" wrapText="0"/>
    </xf>
    <xf borderId="0" fillId="5" fontId="8" numFmtId="165" xfId="0" applyAlignment="1" applyFill="1" applyFont="1" applyNumberFormat="1">
      <alignment horizontal="right" shrinkToFit="0" vertical="center" wrapText="0"/>
    </xf>
    <xf borderId="0" fillId="5" fontId="8" numFmtId="165" xfId="0" applyAlignment="1" applyFill="1" applyFont="1" applyNumberFormat="1">
      <alignment horizontal="right" readingOrder="0" shrinkToFit="0" vertical="center" wrapText="0"/>
    </xf>
    <xf borderId="0" fillId="3" fontId="8" numFmtId="165" xfId="0" applyAlignment="1" applyFill="1" applyFont="1" applyNumberFormat="1">
      <alignment horizontal="right" shrinkToFit="0" vertical="center" wrapText="0"/>
    </xf>
    <xf borderId="0" fillId="3" fontId="8" numFmtId="165" xfId="0" applyAlignment="1" applyFill="1" applyFont="1" applyNumberFormat="1">
      <alignment horizontal="right" readingOrder="0" shrinkToFit="0" vertical="center" wrapText="0"/>
    </xf>
    <xf borderId="0" fillId="7" fontId="17" numFmtId="0" xfId="0" applyAlignment="1" applyFill="1" applyFont="1">
      <alignment readingOrder="0" shrinkToFit="0" vertical="center" wrapText="0"/>
    </xf>
    <xf borderId="0" fillId="7" fontId="17" numFmtId="165" xfId="0" applyAlignment="1" applyFill="1" applyFont="1" applyNumberFormat="1">
      <alignment horizontal="right" shrinkToFit="0" vertical="center" wrapText="0"/>
    </xf>
    <xf borderId="0" fillId="7" fontId="17" numFmtId="165" xfId="0" applyAlignment="1" applyFill="1" applyFont="1" applyNumberFormat="1">
      <alignment horizontal="right" readingOrder="0" shrinkToFit="0" vertical="center" wrapText="0"/>
    </xf>
    <xf borderId="0" fillId="3" fontId="18" numFmtId="0" xfId="0" applyAlignment="1" applyFill="1" applyFont="1">
      <alignment shrinkToFit="0" vertical="center" wrapText="0"/>
    </xf>
    <xf borderId="0" fillId="3" fontId="18" numFmtId="0" xfId="0" applyAlignment="1" applyFill="1" applyFont="1">
      <alignment readingOrder="0" shrinkToFit="0" vertical="center" wrapText="0"/>
    </xf>
    <xf borderId="0" fillId="2" fontId="2" numFmtId="0" xfId="0" applyAlignment="1" applyFill="1" applyFont="1">
      <alignment shrinkToFit="0" vertical="center" wrapText="0"/>
    </xf>
    <xf borderId="0" fillId="2" fontId="19" numFmtId="0" xfId="0" applyAlignment="1" applyFill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2" xfId="0" applyAlignment="1" applyFont="1" applyNumberFormat="1">
      <alignment horizontal="right" readingOrder="0" shrinkToFit="0" vertical="center" wrapText="0"/>
    </xf>
    <xf borderId="0" fillId="0" fontId="1" numFmtId="0" xfId="0" applyAlignment="1" applyFont="1">
      <alignment horizontal="right" readingOrder="0" shrinkToFit="0" vertical="center" wrapText="0"/>
    </xf>
    <xf borderId="0" fillId="5" fontId="1" numFmtId="164" xfId="0" applyAlignment="1" applyFill="1" applyFont="1" applyNumberFormat="1">
      <alignment readingOrder="0" shrinkToFit="0" vertical="center" wrapText="0"/>
    </xf>
    <xf borderId="0" fillId="5" fontId="1" numFmtId="0" xfId="0" applyAlignment="1" applyFill="1" applyFont="1">
      <alignment readingOrder="0" shrinkToFit="0" vertical="center" wrapText="0"/>
    </xf>
    <xf borderId="0" fillId="5" fontId="1" numFmtId="2" xfId="0" applyAlignment="1" applyFill="1" applyFont="1" applyNumberFormat="1">
      <alignment horizontal="right" readingOrder="0" shrinkToFit="0" vertical="center" wrapText="0"/>
    </xf>
    <xf borderId="0" fillId="5" fontId="1" numFmtId="0" xfId="0" applyAlignment="1" applyFill="1" applyFont="1">
      <alignment horizontal="right" readingOrder="0" shrinkToFit="0" vertical="center" wrapText="0"/>
    </xf>
    <xf borderId="0" fillId="0" fontId="1" numFmtId="0" xfId="0" applyAlignment="1" applyFont="1">
      <alignment horizontal="right" shrinkToFit="0" vertical="center" wrapText="0"/>
    </xf>
    <xf borderId="0" fillId="0" fontId="6" numFmtId="0" xfId="0" applyAlignment="1" applyFont="1">
      <alignment readingOrder="0"/>
    </xf>
    <xf quotePrefix="1" borderId="0" fillId="0" fontId="6" numFmtId="0" xfId="0" applyAlignment="1" applyFont="1">
      <alignment readingOrder="0"/>
    </xf>
    <xf borderId="0" fillId="0" fontId="6" numFmtId="0" xfId="0" applyFont="1"/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23364D"/>
          <bgColor rgb="FF23364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1F5F8"/>
          <bgColor rgb="FFF1F5F8"/>
        </patternFill>
      </fill>
      <border/>
    </dxf>
    <dxf>
      <border>
        <left style="thin">
          <color rgb="FF23364D"/>
        </left>
        <right style="thin">
          <color rgb="FF23364D"/>
        </right>
        <top style="thin">
          <color rgb="FF23364D"/>
        </top>
        <bottom style="thin">
          <color rgb="FF23364D"/>
        </bottom>
      </border>
    </dxf>
    <dxf>
      <font>
        <color rgb="FF8C4A17"/>
      </font>
      <fill>
        <patternFill patternType="solid">
          <fgColor rgb="FFFFE8CE"/>
          <bgColor rgb="FFFFE8CE"/>
        </patternFill>
      </fill>
      <border/>
    </dxf>
  </dxfs>
  <tableStyles count="4">
    <tableStyle count="4" pivot="0" name="Septembre 2026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oût 2026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Mars 2026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Octobre 2026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300">
                <a:solidFill>
                  <a:srgbClr val="23364D"/>
                </a:solidFill>
                <a:latin typeface="Arial"/>
              </a:defRPr>
            </a:pPr>
            <a:r>
              <a:rPr b="1" sz="1300">
                <a:solidFill>
                  <a:srgbClr val="23364D"/>
                </a:solidFill>
                <a:latin typeface="Arial"/>
              </a:rPr>
              <a:t>Dépenses mois par mois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'Données accueil'!$I$1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'Données accueil'!$H$2:$H$5</c:f>
            </c:strRef>
          </c:cat>
          <c:val>
            <c:numRef>
              <c:f>'Données accueil'!$I$2:$I$5</c:f>
              <c:numCache/>
            </c:numRef>
          </c:val>
        </c:ser>
        <c:axId val="344684450"/>
        <c:axId val="957934959"/>
      </c:barChart>
      <c:catAx>
        <c:axId val="3446844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957934959"/>
      </c:catAx>
      <c:valAx>
        <c:axId val="95793495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344684450"/>
      </c:valAx>
    </c:plotArea>
    <c:plotVisOnly val="0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300">
                <a:solidFill>
                  <a:srgbClr val="23364D"/>
                </a:solidFill>
                <a:latin typeface="Arial"/>
              </a:defRPr>
            </a:pPr>
            <a:r>
              <a:rPr b="1" sz="1300">
                <a:solidFill>
                  <a:srgbClr val="23364D"/>
                </a:solidFill>
                <a:latin typeface="Arial"/>
              </a:rPr>
              <a:t>Répartition par typologie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156082"/>
              </a:solidFill>
            </c:spPr>
          </c:dPt>
          <c:dPt>
            <c:idx val="1"/>
            <c:spPr>
              <a:solidFill>
                <a:srgbClr val="E97132"/>
              </a:solidFill>
            </c:spPr>
          </c:dPt>
          <c:dPt>
            <c:idx val="2"/>
            <c:spPr>
              <a:solidFill>
                <a:srgbClr val="196B24"/>
              </a:solidFill>
            </c:spPr>
          </c:dPt>
          <c:dPt>
            <c:idx val="3"/>
            <c:spPr>
              <a:solidFill>
                <a:srgbClr val="0F9ED5"/>
              </a:solidFill>
            </c:spPr>
          </c:dPt>
          <c:dPt>
            <c:idx val="4"/>
            <c:spPr>
              <a:solidFill>
                <a:srgbClr val="A02B93"/>
              </a:solidFill>
            </c:spPr>
          </c:dPt>
          <c:dPt>
            <c:idx val="5"/>
            <c:spPr>
              <a:solidFill>
                <a:srgbClr val="4EA72E"/>
              </a:solidFill>
            </c:spPr>
          </c:dPt>
          <c:dPt>
            <c:idx val="6"/>
            <c:spPr>
              <a:solidFill>
                <a:srgbClr val="5B90A8"/>
              </a:solidFill>
            </c:spPr>
          </c:dPt>
          <c:dPt>
            <c:idx val="7"/>
            <c:spPr>
              <a:solidFill>
                <a:srgbClr val="F09C70"/>
              </a:solidFill>
            </c:spPr>
          </c:dPt>
          <c:dPt>
            <c:idx val="8"/>
            <c:spPr>
              <a:solidFill>
                <a:srgbClr val="5E9766"/>
              </a:solidFill>
            </c:spPr>
          </c:dPt>
          <c:dPt>
            <c:idx val="9"/>
            <c:spPr>
              <a:solidFill>
                <a:srgbClr val="57BBE2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'Données accueil'!$K$2:$K$11</c:f>
            </c:strRef>
          </c:cat>
          <c:val>
            <c:numRef>
              <c:f>'Données accueil'!$L$2:$L$11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60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0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8</xdr:row>
      <xdr:rowOff>0</xdr:rowOff>
    </xdr:from>
    <xdr:ext cx="4714875" cy="2438400"/>
    <xdr:graphicFrame>
      <xdr:nvGraphicFramePr>
        <xdr:cNvPr id="1" name="Chart 1" title="Dépenses mois par moi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8</xdr:row>
      <xdr:rowOff>0</xdr:rowOff>
    </xdr:from>
    <xdr:ext cx="4714875" cy="2438400"/>
    <xdr:graphicFrame>
      <xdr:nvGraphicFramePr>
        <xdr:cNvPr id="2" name="Chart 2" title="Répartition par typologi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B8:X12" displayName="Frais202603" name="Frais202603" id="3">
  <tableColumns count="23">
    <tableColumn name="Date" id="1"/>
    <tableColumn name="Fournisseur" id="2"/>
    <tableColumn name="Catégorie" id="3"/>
    <tableColumn name="HT" id="4"/>
    <tableColumn name="TVA relevée" id="5"/>
    <tableColumn name="TTC" id="6"/>
    <tableColumn name="Devise" id="7"/>
    <tableColumn name="Payeur" id="8"/>
    <tableColumn name="Statut" id="9"/>
    <tableColumn name="Justificatif" id="10"/>
    <tableColumn name="Motif / commentaire" id="11"/>
    <tableColumn name="Identifiant" id="12"/>
    <tableColumn name="TVA récupérable" id="13"/>
    <tableColumn name="Décision TVA" id="14"/>
    <tableColumn name="N° facture" id="15"/>
    <tableColumn name="Collaborateur" id="16"/>
    <tableColumn name="Source" id="17"/>
    <tableColumn name="Pages" id="18"/>
    <tableColumn name="À compléter" id="19"/>
    <tableColumn name="Validation comptable" id="20"/>
    <tableColumn name="Commentaire comptable" id="21"/>
    <tableColumn name="Correction manuelle" id="22"/>
    <tableColumn name="Débours non soumis" id="23"/>
  </tableColumns>
  <tableStyleInfo name="Mars 2026-style" showColumnStripes="0" showFirstColumn="1" showLastColumn="1" showRowStripes="1"/>
</table>
</file>

<file path=xl/tables/table2.xml><?xml version="1.0" encoding="utf-8"?>
<table xmlns="http://schemas.openxmlformats.org/spreadsheetml/2006/main" ref="B8:X12" displayName="Frais202608" name="Frais202608" id="2">
  <tableColumns count="23">
    <tableColumn name="Date" id="1"/>
    <tableColumn name="Fournisseur" id="2"/>
    <tableColumn name="Catégorie" id="3"/>
    <tableColumn name="HT" id="4"/>
    <tableColumn name="TVA relevée" id="5"/>
    <tableColumn name="TTC" id="6"/>
    <tableColumn name="Devise" id="7"/>
    <tableColumn name="Payeur" id="8"/>
    <tableColumn name="Statut" id="9"/>
    <tableColumn name="Justificatif" id="10"/>
    <tableColumn name="Motif / commentaire" id="11"/>
    <tableColumn name="Identifiant" id="12"/>
    <tableColumn name="TVA récupérable" id="13"/>
    <tableColumn name="Décision TVA" id="14"/>
    <tableColumn name="N° facture" id="15"/>
    <tableColumn name="Collaborateur" id="16"/>
    <tableColumn name="Source" id="17"/>
    <tableColumn name="Pages" id="18"/>
    <tableColumn name="À compléter" id="19"/>
    <tableColumn name="Validation comptable" id="20"/>
    <tableColumn name="Commentaire comptable" id="21"/>
    <tableColumn name="Correction manuelle" id="22"/>
    <tableColumn name="Débours non soumis" id="23"/>
  </tableColumns>
  <tableStyleInfo name="Août 2026-style" showColumnStripes="0" showFirstColumn="1" showLastColumn="1" showRowStripes="1"/>
</table>
</file>

<file path=xl/tables/table3.xml><?xml version="1.0" encoding="utf-8"?>
<table xmlns="http://schemas.openxmlformats.org/spreadsheetml/2006/main" ref="B8:X12" displayName="Frais202609" name="Frais202609" id="1">
  <tableColumns count="23">
    <tableColumn name="Date" id="1"/>
    <tableColumn name="Fournisseur" id="2"/>
    <tableColumn name="Catégorie" id="3"/>
    <tableColumn name="HT" id="4"/>
    <tableColumn name="TVA relevée" id="5"/>
    <tableColumn name="TTC" id="6"/>
    <tableColumn name="Devise" id="7"/>
    <tableColumn name="Payeur" id="8"/>
    <tableColumn name="Statut" id="9"/>
    <tableColumn name="Justificatif" id="10"/>
    <tableColumn name="Motif / commentaire" id="11"/>
    <tableColumn name="Identifiant" id="12"/>
    <tableColumn name="TVA récupérable" id="13"/>
    <tableColumn name="Décision TVA" id="14"/>
    <tableColumn name="N° facture" id="15"/>
    <tableColumn name="Collaborateur" id="16"/>
    <tableColumn name="Source" id="17"/>
    <tableColumn name="Pages" id="18"/>
    <tableColumn name="À compléter" id="19"/>
    <tableColumn name="Validation comptable" id="20"/>
    <tableColumn name="Commentaire comptable" id="21"/>
    <tableColumn name="Correction manuelle" id="22"/>
    <tableColumn name="Débours non soumis" id="23"/>
  </tableColumns>
  <tableStyleInfo name="Septembre 2026-style" showColumnStripes="0" showFirstColumn="1" showLastColumn="1" showRowStripes="1"/>
</table>
</file>

<file path=xl/tables/table4.xml><?xml version="1.0" encoding="utf-8"?>
<table xmlns="http://schemas.openxmlformats.org/spreadsheetml/2006/main" ref="B8:X12" displayName="Frais202610" name="Frais202610" id="4">
  <tableColumns count="23">
    <tableColumn name="Date" id="1"/>
    <tableColumn name="Fournisseur" id="2"/>
    <tableColumn name="Catégorie" id="3"/>
    <tableColumn name="HT" id="4"/>
    <tableColumn name="TVA relevée" id="5"/>
    <tableColumn name="TTC" id="6"/>
    <tableColumn name="Devise" id="7"/>
    <tableColumn name="Payeur" id="8"/>
    <tableColumn name="Statut" id="9"/>
    <tableColumn name="Justificatif" id="10"/>
    <tableColumn name="Motif / commentaire" id="11"/>
    <tableColumn name="Identifiant" id="12"/>
    <tableColumn name="TVA récupérable" id="13"/>
    <tableColumn name="Décision TVA" id="14"/>
    <tableColumn name="N° facture" id="15"/>
    <tableColumn name="Collaborateur" id="16"/>
    <tableColumn name="Source" id="17"/>
    <tableColumn name="Pages" id="18"/>
    <tableColumn name="À compléter" id="19"/>
    <tableColumn name="Validation comptable" id="20"/>
    <tableColumn name="Commentaire comptable" id="21"/>
    <tableColumn name="Correction manuelle" id="22"/>
    <tableColumn name="Débours non soumis" id="23"/>
  </tableColumns>
  <tableStyleInfo name="Octobre 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13"/>
    <col customWidth="1" min="2" max="11" width="12.63"/>
    <col customWidth="1" min="12" max="12" width="13.88"/>
    <col customWidth="1" min="13" max="26" width="8.63"/>
  </cols>
  <sheetData>
    <row r="1" ht="6.0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</row>
    <row r="2" ht="22.5" customHeight="1">
      <c r="A2" s="20"/>
      <c r="B2" s="23" t="s">
        <v>62</v>
      </c>
      <c r="L2" s="20"/>
      <c r="M2" s="21"/>
      <c r="N2" s="21"/>
      <c r="O2" s="21"/>
      <c r="P2" s="21"/>
      <c r="Q2" s="21"/>
      <c r="R2" s="21"/>
      <c r="S2" s="21"/>
    </row>
    <row r="3" ht="16.5" customHeight="1">
      <c r="A3" s="20"/>
      <c r="B3" s="25" t="s">
        <v>63</v>
      </c>
      <c r="L3" s="20"/>
      <c r="M3" s="21"/>
      <c r="N3" s="21"/>
      <c r="O3" s="21"/>
      <c r="P3" s="21"/>
      <c r="Q3" s="21"/>
      <c r="R3" s="21"/>
      <c r="S3" s="21"/>
    </row>
    <row r="4" ht="21.0" customHeight="1">
      <c r="A4" s="20"/>
      <c r="B4" s="27" t="s">
        <v>64</v>
      </c>
      <c r="C4" s="30" t="s">
        <v>65</v>
      </c>
      <c r="G4" s="27" t="s">
        <v>66</v>
      </c>
      <c r="H4" s="31" t="s">
        <v>67</v>
      </c>
      <c r="L4" s="20"/>
      <c r="M4" s="21"/>
      <c r="N4" s="21"/>
      <c r="O4" s="21"/>
      <c r="P4" s="21"/>
      <c r="Q4" s="21"/>
      <c r="R4" s="21"/>
      <c r="S4" s="21"/>
    </row>
    <row r="5" ht="6.0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  <c r="N5" s="21"/>
      <c r="O5" s="21"/>
      <c r="P5" s="21"/>
      <c r="Q5" s="21"/>
      <c r="R5" s="21"/>
      <c r="S5" s="21"/>
    </row>
    <row r="6" ht="16.5" customHeight="1">
      <c r="A6" s="20"/>
      <c r="B6" s="32" t="s">
        <v>68</v>
      </c>
      <c r="D6" s="32" t="s">
        <v>69</v>
      </c>
      <c r="F6" s="33" t="s">
        <v>70</v>
      </c>
      <c r="H6" s="32" t="s">
        <v>72</v>
      </c>
      <c r="J6" s="32" t="s">
        <v>74</v>
      </c>
      <c r="L6" s="20"/>
      <c r="M6" s="21"/>
      <c r="N6" s="21"/>
      <c r="O6" s="21"/>
      <c r="P6" s="21"/>
      <c r="Q6" s="21"/>
      <c r="R6" s="21"/>
      <c r="S6" s="21"/>
    </row>
    <row r="7" ht="22.5" customHeight="1">
      <c r="A7" s="20"/>
      <c r="B7" s="34">
        <f>'Données accueil'!N2</f>
        <v>1472.5</v>
      </c>
      <c r="D7" s="34">
        <f>'Données accueil'!O2</f>
        <v>1100</v>
      </c>
      <c r="F7" s="35">
        <f>'Données accueil'!P2</f>
        <v>372.5</v>
      </c>
      <c r="H7" s="34">
        <f>'Données accueil'!Q2</f>
        <v>172.5</v>
      </c>
      <c r="J7" s="36">
        <f>'Données accueil'!R2</f>
        <v>4</v>
      </c>
      <c r="L7" s="20"/>
      <c r="M7" s="21"/>
      <c r="N7" s="21"/>
      <c r="O7" s="21"/>
      <c r="P7" s="21"/>
      <c r="Q7" s="21"/>
      <c r="R7" s="21"/>
      <c r="S7" s="21"/>
    </row>
    <row r="8" ht="6.0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1"/>
      <c r="O8" s="21"/>
      <c r="P8" s="21"/>
      <c r="Q8" s="21"/>
      <c r="R8" s="21"/>
      <c r="S8" s="21"/>
    </row>
    <row r="9" ht="16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  <c r="N9" s="21"/>
      <c r="O9" s="21"/>
      <c r="P9" s="21"/>
      <c r="Q9" s="21"/>
      <c r="R9" s="21"/>
      <c r="S9" s="21"/>
    </row>
    <row r="10" ht="16.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21"/>
      <c r="O10" s="21"/>
      <c r="P10" s="21"/>
      <c r="Q10" s="21"/>
      <c r="R10" s="21"/>
      <c r="S10" s="21"/>
    </row>
    <row r="11" ht="16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1"/>
      <c r="O11" s="21"/>
      <c r="P11" s="21"/>
      <c r="Q11" s="21"/>
      <c r="R11" s="21"/>
      <c r="S11" s="21"/>
    </row>
    <row r="12" ht="16.5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1"/>
      <c r="N12" s="21"/>
      <c r="O12" s="21"/>
      <c r="P12" s="21"/>
      <c r="Q12" s="21"/>
      <c r="R12" s="21"/>
      <c r="S12" s="21"/>
    </row>
    <row r="13" ht="16.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  <c r="N13" s="21"/>
      <c r="O13" s="21"/>
      <c r="P13" s="21"/>
      <c r="Q13" s="21"/>
      <c r="R13" s="21"/>
      <c r="S13" s="21"/>
    </row>
    <row r="14" ht="16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1"/>
      <c r="O14" s="21"/>
      <c r="P14" s="21"/>
      <c r="Q14" s="21"/>
      <c r="R14" s="21"/>
      <c r="S14" s="21"/>
    </row>
    <row r="15" ht="16.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1"/>
      <c r="N15" s="21"/>
      <c r="O15" s="21"/>
      <c r="P15" s="21"/>
      <c r="Q15" s="21"/>
      <c r="R15" s="21"/>
      <c r="S15" s="21"/>
    </row>
    <row r="16" ht="16.5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1"/>
      <c r="N16" s="21"/>
      <c r="O16" s="21"/>
      <c r="P16" s="21"/>
      <c r="Q16" s="21"/>
      <c r="R16" s="21"/>
      <c r="S16" s="21"/>
    </row>
    <row r="17" ht="16.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1"/>
      <c r="O17" s="21"/>
      <c r="P17" s="21"/>
      <c r="Q17" s="21"/>
      <c r="R17" s="21"/>
      <c r="S17" s="21"/>
    </row>
    <row r="18" ht="16.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21"/>
      <c r="O18" s="21"/>
      <c r="P18" s="21"/>
      <c r="Q18" s="21"/>
      <c r="R18" s="21"/>
      <c r="S18" s="21"/>
    </row>
    <row r="19" ht="16.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21"/>
      <c r="O19" s="21"/>
      <c r="P19" s="21"/>
      <c r="Q19" s="21"/>
      <c r="R19" s="21"/>
      <c r="S19" s="21"/>
    </row>
    <row r="20" ht="16.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1"/>
      <c r="O20" s="21"/>
      <c r="P20" s="21"/>
      <c r="Q20" s="21"/>
      <c r="R20" s="21"/>
      <c r="S20" s="21"/>
    </row>
    <row r="21" ht="6.0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1"/>
      <c r="P21" s="21"/>
      <c r="Q21" s="21"/>
      <c r="R21" s="21"/>
      <c r="S21" s="21"/>
    </row>
    <row r="22" ht="16.5" customHeight="1">
      <c r="A22" s="20"/>
      <c r="B22" s="37" t="s">
        <v>77</v>
      </c>
      <c r="L22" s="20"/>
      <c r="M22" s="21"/>
      <c r="N22" s="21"/>
      <c r="O22" s="21"/>
      <c r="P22" s="21"/>
      <c r="Q22" s="21"/>
      <c r="R22" s="21"/>
      <c r="S22" s="21"/>
    </row>
    <row r="23" ht="16.5" customHeight="1">
      <c r="A23" s="20"/>
      <c r="B23" s="38" t="s">
        <v>78</v>
      </c>
      <c r="D23" s="39" t="s">
        <v>2</v>
      </c>
      <c r="F23" s="39" t="s">
        <v>1</v>
      </c>
      <c r="G23" s="38" t="s">
        <v>79</v>
      </c>
      <c r="H23" s="39" t="s">
        <v>0</v>
      </c>
      <c r="I23" s="38" t="s">
        <v>79</v>
      </c>
      <c r="J23" s="39" t="s">
        <v>80</v>
      </c>
      <c r="K23" s="38" t="s">
        <v>79</v>
      </c>
      <c r="L23" s="38" t="s">
        <v>81</v>
      </c>
      <c r="M23" s="21"/>
      <c r="N23" s="21"/>
      <c r="O23" s="21"/>
      <c r="P23" s="21"/>
      <c r="Q23" s="21"/>
      <c r="R23" s="21"/>
      <c r="S23" s="21"/>
    </row>
    <row r="24" ht="16.5" customHeight="1">
      <c r="A24" s="20"/>
      <c r="B24" s="40" t="str">
        <f>IF('Données accueil'!$A15="","",'Données accueil'!A15)</f>
        <v>Hébergement</v>
      </c>
      <c r="D24" s="41">
        <f>IF('Données accueil'!$A15="","",'Données accueil'!B15)</f>
        <v>0</v>
      </c>
      <c r="F24" s="41">
        <f>IF('Données accueil'!$A15="","",'Données accueil'!C15)</f>
        <v>198</v>
      </c>
      <c r="G24" s="42" t="s">
        <v>79</v>
      </c>
      <c r="H24" s="41">
        <f>IF('Données accueil'!$A15="","",'Données accueil'!D15)</f>
        <v>275</v>
      </c>
      <c r="I24" s="42" t="s">
        <v>79</v>
      </c>
      <c r="J24" s="41">
        <f>IF('Données accueil'!$A15="","",'Données accueil'!E15)</f>
        <v>0</v>
      </c>
      <c r="K24" s="42" t="s">
        <v>79</v>
      </c>
      <c r="L24" s="41">
        <f>IF('Données accueil'!$A15="","",'Données accueil'!F15)</f>
        <v>473</v>
      </c>
      <c r="M24" s="21"/>
      <c r="N24" s="21"/>
      <c r="O24" s="21"/>
      <c r="P24" s="21"/>
      <c r="Q24" s="21"/>
      <c r="R24" s="21"/>
      <c r="S24" s="21"/>
    </row>
    <row r="25" ht="16.5" customHeight="1">
      <c r="A25" s="20"/>
      <c r="B25" s="20" t="str">
        <f>IF('Données accueil'!$A16="","",'Données accueil'!A16)</f>
        <v>Restauration</v>
      </c>
      <c r="D25" s="43">
        <f>IF('Données accueil'!$A16="","",'Données accueil'!B16)</f>
        <v>49.5</v>
      </c>
      <c r="F25" s="43">
        <f>IF('Données accueil'!$A16="","",'Données accueil'!C16)</f>
        <v>77</v>
      </c>
      <c r="G25" s="44" t="s">
        <v>79</v>
      </c>
      <c r="H25" s="43">
        <f>IF('Données accueil'!$A16="","",'Données accueil'!D16)</f>
        <v>99</v>
      </c>
      <c r="I25" s="44" t="s">
        <v>79</v>
      </c>
      <c r="J25" s="43">
        <f>IF('Données accueil'!$A16="","",'Données accueil'!E16)</f>
        <v>66</v>
      </c>
      <c r="K25" s="44" t="s">
        <v>79</v>
      </c>
      <c r="L25" s="43">
        <f>IF('Données accueil'!$A16="","",'Données accueil'!F16)</f>
        <v>291.5</v>
      </c>
      <c r="M25" s="21"/>
      <c r="N25" s="21"/>
      <c r="O25" s="21"/>
      <c r="P25" s="21"/>
      <c r="Q25" s="21"/>
      <c r="R25" s="21"/>
      <c r="S25" s="21"/>
    </row>
    <row r="26" ht="16.5" customHeight="1">
      <c r="A26" s="20"/>
      <c r="B26" s="40" t="str">
        <f>IF('Données accueil'!$A17="","",'Données accueil'!A17)</f>
        <v>Fournitures</v>
      </c>
      <c r="D26" s="41">
        <f>IF('Données accueil'!$A17="","",'Données accueil'!B17)</f>
        <v>96</v>
      </c>
      <c r="F26" s="41">
        <f>IF('Données accueil'!$A17="","",'Données accueil'!C17)</f>
        <v>0</v>
      </c>
      <c r="G26" s="42" t="s">
        <v>79</v>
      </c>
      <c r="H26" s="41">
        <f>IF('Données accueil'!$A17="","",'Données accueil'!D17)</f>
        <v>180</v>
      </c>
      <c r="I26" s="42" t="s">
        <v>79</v>
      </c>
      <c r="J26" s="41">
        <f>IF('Données accueil'!$A17="","",'Données accueil'!E17)</f>
        <v>0</v>
      </c>
      <c r="K26" s="42" t="s">
        <v>79</v>
      </c>
      <c r="L26" s="41">
        <f>IF('Données accueil'!$A17="","",'Données accueil'!F17)</f>
        <v>276</v>
      </c>
      <c r="M26" s="21"/>
      <c r="N26" s="21"/>
      <c r="O26" s="21"/>
      <c r="P26" s="21"/>
      <c r="Q26" s="21"/>
      <c r="R26" s="21"/>
      <c r="S26" s="21"/>
    </row>
    <row r="27" ht="16.5" customHeight="1">
      <c r="A27" s="20"/>
      <c r="B27" s="20" t="str">
        <f>IF('Données accueil'!$A18="","",'Données accueil'!A18)</f>
        <v>Transport</v>
      </c>
      <c r="D27" s="43">
        <f>IF('Données accueil'!$A18="","",'Données accueil'!B18)</f>
        <v>66</v>
      </c>
      <c r="F27" s="43">
        <f>IF('Données accueil'!$A18="","",'Données accueil'!C18)</f>
        <v>0</v>
      </c>
      <c r="G27" s="44" t="s">
        <v>79</v>
      </c>
      <c r="H27" s="43">
        <f>IF('Données accueil'!$A18="","",'Données accueil'!D18)</f>
        <v>0</v>
      </c>
      <c r="I27" s="44" t="s">
        <v>79</v>
      </c>
      <c r="J27" s="43">
        <f>IF('Données accueil'!$A18="","",'Données accueil'!E18)</f>
        <v>132</v>
      </c>
      <c r="K27" s="44" t="s">
        <v>79</v>
      </c>
      <c r="L27" s="43">
        <f>IF('Données accueil'!$A18="","",'Données accueil'!F18)</f>
        <v>198</v>
      </c>
      <c r="M27" s="21"/>
      <c r="N27" s="21"/>
      <c r="O27" s="21"/>
      <c r="P27" s="21"/>
      <c r="Q27" s="21"/>
      <c r="R27" s="21"/>
      <c r="S27" s="21"/>
    </row>
    <row r="28" ht="16.5" customHeight="1">
      <c r="A28" s="20"/>
      <c r="B28" s="40" t="str">
        <f>IF('Données accueil'!$A19="","",'Données accueil'!A19)</f>
        <v>Logiciels</v>
      </c>
      <c r="D28" s="41">
        <f>IF('Données accueil'!$A19="","",'Données accueil'!B19)</f>
        <v>36</v>
      </c>
      <c r="F28" s="41">
        <f>IF('Données accueil'!$A19="","",'Données accueil'!C19)</f>
        <v>36</v>
      </c>
      <c r="G28" s="42" t="s">
        <v>79</v>
      </c>
      <c r="H28" s="41">
        <f>IF('Données accueil'!$A19="","",'Données accueil'!D19)</f>
        <v>0</v>
      </c>
      <c r="I28" s="42" t="s">
        <v>79</v>
      </c>
      <c r="J28" s="41">
        <f>IF('Données accueil'!$A19="","",'Données accueil'!E19)</f>
        <v>36</v>
      </c>
      <c r="K28" s="42" t="s">
        <v>79</v>
      </c>
      <c r="L28" s="41">
        <f>IF('Données accueil'!$A19="","",'Données accueil'!F19)</f>
        <v>108</v>
      </c>
      <c r="M28" s="21"/>
      <c r="N28" s="21"/>
      <c r="O28" s="21"/>
      <c r="P28" s="21"/>
      <c r="Q28" s="21"/>
      <c r="R28" s="21"/>
      <c r="S28" s="21"/>
    </row>
    <row r="29" ht="16.5" customHeight="1">
      <c r="A29" s="20"/>
      <c r="B29" s="20" t="str">
        <f>IF('Données accueil'!$A20="","",'Données accueil'!A20)</f>
        <v>Carburant</v>
      </c>
      <c r="D29" s="43">
        <f>IF('Données accueil'!$A20="","",'Données accueil'!B20)</f>
        <v>0</v>
      </c>
      <c r="F29" s="43">
        <f>IF('Données accueil'!$A20="","",'Données accueil'!C20)</f>
        <v>60</v>
      </c>
      <c r="G29" s="44" t="s">
        <v>79</v>
      </c>
      <c r="H29" s="43">
        <f>IF('Données accueil'!$A20="","",'Données accueil'!D20)</f>
        <v>0</v>
      </c>
      <c r="I29" s="44" t="s">
        <v>79</v>
      </c>
      <c r="J29" s="43">
        <f>IF('Données accueil'!$A20="","",'Données accueil'!E20)</f>
        <v>0</v>
      </c>
      <c r="K29" s="44" t="s">
        <v>79</v>
      </c>
      <c r="L29" s="43">
        <f>IF('Données accueil'!$A20="","",'Données accueil'!F20)</f>
        <v>60</v>
      </c>
      <c r="M29" s="21"/>
      <c r="N29" s="21"/>
      <c r="O29" s="21"/>
      <c r="P29" s="21"/>
      <c r="Q29" s="21"/>
      <c r="R29" s="21"/>
      <c r="S29" s="21"/>
    </row>
    <row r="30" ht="16.5" customHeight="1">
      <c r="A30" s="20"/>
      <c r="B30" s="40" t="str">
        <f>IF('Données accueil'!$A21="","",'Données accueil'!A21)</f>
        <v>Télécommunications</v>
      </c>
      <c r="D30" s="41">
        <f>IF('Données accueil'!$A21="","",'Données accueil'!B21)</f>
        <v>0</v>
      </c>
      <c r="F30" s="41">
        <f>IF('Données accueil'!$A21="","",'Données accueil'!C21)</f>
        <v>0</v>
      </c>
      <c r="G30" s="42" t="s">
        <v>79</v>
      </c>
      <c r="H30" s="41">
        <f>IF('Données accueil'!$A21="","",'Données accueil'!D21)</f>
        <v>48</v>
      </c>
      <c r="I30" s="42" t="s">
        <v>79</v>
      </c>
      <c r="J30" s="41">
        <f>IF('Données accueil'!$A21="","",'Données accueil'!E21)</f>
        <v>0</v>
      </c>
      <c r="K30" s="42" t="s">
        <v>79</v>
      </c>
      <c r="L30" s="41">
        <f>IF('Données accueil'!$A21="","",'Données accueil'!F21)</f>
        <v>48</v>
      </c>
      <c r="M30" s="21"/>
      <c r="N30" s="21"/>
      <c r="O30" s="21"/>
      <c r="P30" s="21"/>
      <c r="Q30" s="21"/>
      <c r="R30" s="21"/>
      <c r="S30" s="21"/>
    </row>
    <row r="31" ht="16.5" customHeight="1">
      <c r="A31" s="20"/>
      <c r="B31" s="20" t="str">
        <f>IF('Données accueil'!$A22="","",'Données accueil'!A22)</f>
        <v>Stationnement</v>
      </c>
      <c r="D31" s="43">
        <f>IF('Données accueil'!$A22="","",'Données accueil'!B22)</f>
        <v>0</v>
      </c>
      <c r="F31" s="43">
        <f>IF('Données accueil'!$A22="","",'Données accueil'!C22)</f>
        <v>0</v>
      </c>
      <c r="G31" s="44" t="s">
        <v>79</v>
      </c>
      <c r="H31" s="43">
        <f>IF('Données accueil'!$A22="","",'Données accueil'!D22)</f>
        <v>0</v>
      </c>
      <c r="I31" s="44" t="s">
        <v>79</v>
      </c>
      <c r="J31" s="43">
        <f>IF('Données accueil'!$A22="","",'Données accueil'!E22)</f>
        <v>18</v>
      </c>
      <c r="K31" s="44" t="s">
        <v>79</v>
      </c>
      <c r="L31" s="43">
        <f>IF('Données accueil'!$A22="","",'Données accueil'!F22)</f>
        <v>18</v>
      </c>
      <c r="M31" s="21"/>
      <c r="N31" s="21"/>
      <c r="O31" s="21"/>
      <c r="P31" s="21"/>
      <c r="Q31" s="21"/>
      <c r="R31" s="21"/>
      <c r="S31" s="21"/>
    </row>
    <row r="32" ht="16.5" customHeight="1">
      <c r="A32" s="20"/>
      <c r="B32" s="40" t="str">
        <f>IF('Données accueil'!$A23="","",'Données accueil'!A23)</f>
        <v>Péage</v>
      </c>
      <c r="D32" s="41">
        <f>IF('Données accueil'!$A23="","",'Données accueil'!B23)</f>
        <v>0</v>
      </c>
      <c r="F32" s="41">
        <f>IF('Données accueil'!$A23="","",'Données accueil'!C23)</f>
        <v>0</v>
      </c>
      <c r="G32" s="42" t="s">
        <v>79</v>
      </c>
      <c r="H32" s="41">
        <f>IF('Données accueil'!$A23="","",'Données accueil'!D23)</f>
        <v>0</v>
      </c>
      <c r="I32" s="42" t="s">
        <v>79</v>
      </c>
      <c r="J32" s="41">
        <f>IF('Données accueil'!$A23="","",'Données accueil'!E23)</f>
        <v>0</v>
      </c>
      <c r="K32" s="42" t="s">
        <v>79</v>
      </c>
      <c r="L32" s="41">
        <f>IF('Données accueil'!$A23="","",'Données accueil'!F23)</f>
        <v>0</v>
      </c>
      <c r="M32" s="21"/>
      <c r="N32" s="21"/>
      <c r="O32" s="21"/>
      <c r="P32" s="21"/>
      <c r="Q32" s="21"/>
      <c r="R32" s="21"/>
      <c r="S32" s="21"/>
    </row>
    <row r="33" ht="16.5" customHeight="1">
      <c r="A33" s="20"/>
      <c r="B33" s="20" t="str">
        <f>IF('Données accueil'!$A24="","",'Données accueil'!A24)</f>
        <v>Autres</v>
      </c>
      <c r="D33" s="43">
        <f>IF('Données accueil'!$A24="","",'Données accueil'!B24)</f>
        <v>0</v>
      </c>
      <c r="F33" s="43">
        <f>IF('Données accueil'!$A24="","",'Données accueil'!C24)</f>
        <v>0</v>
      </c>
      <c r="G33" s="44" t="s">
        <v>79</v>
      </c>
      <c r="H33" s="43">
        <f>IF('Données accueil'!$A24="","",'Données accueil'!D24)</f>
        <v>0</v>
      </c>
      <c r="I33" s="44" t="s">
        <v>79</v>
      </c>
      <c r="J33" s="43">
        <f>IF('Données accueil'!$A24="","",'Données accueil'!E24)</f>
        <v>0</v>
      </c>
      <c r="K33" s="44" t="s">
        <v>79</v>
      </c>
      <c r="L33" s="43">
        <f>IF('Données accueil'!$A24="","",'Données accueil'!F24)</f>
        <v>0</v>
      </c>
      <c r="M33" s="21"/>
      <c r="N33" s="21"/>
      <c r="O33" s="21"/>
      <c r="P33" s="21"/>
      <c r="Q33" s="21"/>
      <c r="R33" s="21"/>
      <c r="S33" s="21"/>
    </row>
    <row r="34" ht="16.5" customHeight="1">
      <c r="A34" s="20"/>
      <c r="B34" s="45" t="s">
        <v>82</v>
      </c>
      <c r="D34" s="46">
        <f>'Données accueil'!I2</f>
        <v>247.5</v>
      </c>
      <c r="F34" s="46">
        <f>'Données accueil'!I3</f>
        <v>371</v>
      </c>
      <c r="G34" s="47" t="s">
        <v>79</v>
      </c>
      <c r="H34" s="46">
        <f>'Données accueil'!I4</f>
        <v>602</v>
      </c>
      <c r="I34" s="47" t="s">
        <v>79</v>
      </c>
      <c r="J34" s="46">
        <f>'Données accueil'!I5</f>
        <v>252</v>
      </c>
      <c r="K34" s="47" t="s">
        <v>79</v>
      </c>
      <c r="L34" s="46">
        <f>'Données accueil'!N2</f>
        <v>1472.5</v>
      </c>
      <c r="M34" s="21"/>
      <c r="N34" s="21"/>
      <c r="O34" s="21"/>
      <c r="P34" s="21"/>
      <c r="Q34" s="21"/>
      <c r="R34" s="21"/>
      <c r="S34" s="21"/>
    </row>
    <row r="35" ht="16.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21"/>
      <c r="O35" s="21"/>
      <c r="P35" s="21"/>
      <c r="Q35" s="21"/>
      <c r="R35" s="21"/>
      <c r="S35" s="21"/>
    </row>
    <row r="36" ht="16.5" customHeight="1">
      <c r="A36" s="20"/>
      <c r="B36" s="48" t="str">
        <f>"Pièces sans montant TTC dans la sélection : "&amp;'Données accueil'!S2&amp;" · Doublons exclus."</f>
        <v>Pièces sans montant TTC dans la sélection : 0 · Doublons exclus.</v>
      </c>
      <c r="L36" s="20"/>
    </row>
    <row r="37" ht="16.5" customHeight="1">
      <c r="A37" s="20"/>
      <c r="B37" s="49" t="s">
        <v>83</v>
      </c>
      <c r="L37" s="20"/>
    </row>
    <row r="38" ht="16.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16.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16.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16.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16.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ht="16.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ht="16.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16.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ht="16.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ht="16.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ht="16.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1">
    <mergeCell ref="H6:I6"/>
    <mergeCell ref="J6:K6"/>
    <mergeCell ref="B2:K2"/>
    <mergeCell ref="B3:K3"/>
    <mergeCell ref="C4:F4"/>
    <mergeCell ref="H4:K4"/>
    <mergeCell ref="B6:C6"/>
    <mergeCell ref="D6:E6"/>
    <mergeCell ref="F6:G6"/>
    <mergeCell ref="B7:C7"/>
    <mergeCell ref="D7:E7"/>
    <mergeCell ref="F7:G7"/>
    <mergeCell ref="H7:I7"/>
    <mergeCell ref="J7:K7"/>
    <mergeCell ref="B22:K22"/>
    <mergeCell ref="D23:E23"/>
    <mergeCell ref="B23:C23"/>
    <mergeCell ref="B24:C24"/>
    <mergeCell ref="D24:E24"/>
    <mergeCell ref="B25:C25"/>
    <mergeCell ref="D25:E25"/>
    <mergeCell ref="B26:C26"/>
    <mergeCell ref="D26:E26"/>
    <mergeCell ref="B30:C30"/>
    <mergeCell ref="B31:C31"/>
    <mergeCell ref="B32:C32"/>
    <mergeCell ref="B33:C33"/>
    <mergeCell ref="B34:C34"/>
    <mergeCell ref="D31:E31"/>
    <mergeCell ref="D32:E32"/>
    <mergeCell ref="D33:E33"/>
    <mergeCell ref="D34:E34"/>
    <mergeCell ref="B36:K36"/>
    <mergeCell ref="B37:K37"/>
    <mergeCell ref="B27:C27"/>
    <mergeCell ref="D27:E27"/>
    <mergeCell ref="B28:C28"/>
    <mergeCell ref="D28:E28"/>
    <mergeCell ref="B29:C29"/>
    <mergeCell ref="D29:E29"/>
    <mergeCell ref="D30:E30"/>
  </mergeCells>
  <dataValidations>
    <dataValidation type="list" allowBlank="1" showErrorMessage="1" sqref="C4">
      <formula1>"Toutes les catégories,Fournitures,Restauration,Hébergement,Transport,Carburant,Péage,Stationnement,Logiciels,Télécommunications,Autres"</formula1>
    </dataValidation>
    <dataValidation type="list" allowBlank="1" showErrorMessage="1" sqref="H4">
      <formula1>"Montant décroissant,Catégorie A → Z"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8.0" topLeftCell="D9" activePane="bottomRight" state="frozen"/>
      <selection activeCell="D1" sqref="D1" pane="topRight"/>
      <selection activeCell="A9" sqref="A9" pane="bottomLeft"/>
      <selection activeCell="D9" sqref="D9" pane="bottomRight"/>
    </sheetView>
  </sheetViews>
  <sheetFormatPr customHeight="1" defaultColWidth="12.63" defaultRowHeight="15.0"/>
  <cols>
    <col customWidth="1" min="1" max="1" width="1.63"/>
    <col customWidth="1" min="2" max="2" width="12.63"/>
    <col customWidth="1" min="3" max="3" width="29.5"/>
    <col customWidth="1" min="4" max="4" width="25.13"/>
    <col customWidth="1" min="5" max="5" width="10.38"/>
    <col customWidth="1" min="6" max="6" width="13.13"/>
    <col customWidth="1" min="7" max="7" width="11.38"/>
    <col customWidth="1" min="8" max="8" width="9.5"/>
    <col customWidth="1" min="9" max="9" width="18.88"/>
    <col customWidth="1" min="10" max="10" width="15.13"/>
    <col customWidth="1" min="11" max="11" width="16.38"/>
    <col customWidth="1" min="12" max="12" width="38.88"/>
    <col customWidth="1" min="13" max="13" width="28.88"/>
    <col customWidth="1" min="14" max="14" width="16.38"/>
    <col customWidth="1" min="15" max="15" width="15.13"/>
    <col customWidth="1" min="16" max="16" width="23.25"/>
    <col customWidth="1" min="17" max="17" width="17.63"/>
    <col customWidth="1" min="18" max="18" width="30.13"/>
    <col customWidth="1" min="19" max="19" width="7.63"/>
    <col customWidth="1" min="20" max="20" width="47.63"/>
    <col customWidth="1" min="21" max="21" width="22.63"/>
    <col customWidth="1" min="22" max="22" width="40.13"/>
    <col customWidth="1" min="23" max="23" width="22.63"/>
    <col customWidth="1" min="24" max="26" width="8.63"/>
  </cols>
  <sheetData>
    <row r="1" ht="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</row>
    <row r="2" ht="21.0" customHeight="1">
      <c r="A2" s="1"/>
      <c r="B2" s="3" t="s">
        <v>2</v>
      </c>
      <c r="D2" s="4" t="s">
        <v>3</v>
      </c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</row>
    <row r="3" ht="19.5" hidden="1" customHeight="1">
      <c r="A3" s="1"/>
      <c r="B3" s="1"/>
      <c r="C3" s="1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</row>
    <row r="4" ht="19.5" customHeight="1">
      <c r="A4" s="1"/>
      <c r="B4" s="6" t="s">
        <v>4</v>
      </c>
      <c r="D4" s="6" t="s">
        <v>5</v>
      </c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</row>
    <row r="5" ht="19.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  <c r="V5" s="2"/>
      <c r="W5" s="2"/>
    </row>
    <row r="6" ht="19.5" hidden="1" customHeight="1">
      <c r="A6" s="1"/>
      <c r="B6" s="5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  <c r="W6" s="2"/>
    </row>
    <row r="7" ht="19.5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2"/>
      <c r="V7" s="2"/>
      <c r="W7" s="2"/>
    </row>
    <row r="8" ht="22.5" customHeight="1">
      <c r="A8" s="1"/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7" t="s">
        <v>18</v>
      </c>
      <c r="N8" s="7" t="s">
        <v>19</v>
      </c>
      <c r="O8" s="7" t="s">
        <v>20</v>
      </c>
      <c r="P8" s="7" t="s">
        <v>21</v>
      </c>
      <c r="Q8" s="7" t="s">
        <v>22</v>
      </c>
      <c r="R8" s="7" t="s">
        <v>23</v>
      </c>
      <c r="S8" s="7" t="s">
        <v>24</v>
      </c>
      <c r="T8" s="8" t="s">
        <v>25</v>
      </c>
      <c r="U8" s="8" t="s">
        <v>26</v>
      </c>
      <c r="V8" s="8" t="s">
        <v>27</v>
      </c>
      <c r="W8" s="8" t="s">
        <v>28</v>
      </c>
      <c r="X8" s="13" t="s">
        <v>29</v>
      </c>
    </row>
    <row r="9" ht="19.5" customHeight="1">
      <c r="A9" s="1"/>
      <c r="B9" s="10">
        <v>46083.0</v>
      </c>
      <c r="C9" s="11" t="s">
        <v>33</v>
      </c>
      <c r="D9" s="5" t="s">
        <v>35</v>
      </c>
      <c r="E9" s="12">
        <v>80.0</v>
      </c>
      <c r="F9" s="12">
        <v>16.0</v>
      </c>
      <c r="G9" s="14">
        <v>96.0</v>
      </c>
      <c r="H9" s="11" t="s">
        <v>32</v>
      </c>
      <c r="I9" s="11" t="s">
        <v>34</v>
      </c>
      <c r="J9" s="5" t="s">
        <v>36</v>
      </c>
      <c r="K9" s="11" t="s">
        <v>37</v>
      </c>
      <c r="L9" s="11" t="s">
        <v>38</v>
      </c>
      <c r="M9" s="11" t="s">
        <v>43</v>
      </c>
      <c r="N9" s="15"/>
      <c r="O9" s="11" t="s">
        <v>40</v>
      </c>
      <c r="P9" s="11" t="s">
        <v>43</v>
      </c>
      <c r="Q9" s="11" t="s">
        <v>41</v>
      </c>
      <c r="R9" s="11" t="s">
        <v>42</v>
      </c>
      <c r="S9" s="11">
        <v>1.0</v>
      </c>
      <c r="T9" s="16"/>
      <c r="U9" s="17"/>
      <c r="V9" s="17"/>
      <c r="W9" s="17"/>
      <c r="X9" s="19">
        <v>0.0</v>
      </c>
    </row>
    <row r="10" ht="19.5" customHeight="1">
      <c r="A10" s="1"/>
      <c r="B10" s="10">
        <v>46085.0</v>
      </c>
      <c r="C10" s="11" t="s">
        <v>48</v>
      </c>
      <c r="D10" s="5" t="s">
        <v>49</v>
      </c>
      <c r="E10" s="12">
        <v>45.0</v>
      </c>
      <c r="F10" s="12">
        <v>4.5</v>
      </c>
      <c r="G10" s="14">
        <v>49.5</v>
      </c>
      <c r="H10" s="11" t="s">
        <v>32</v>
      </c>
      <c r="I10" s="11" t="s">
        <v>34</v>
      </c>
      <c r="J10" s="5" t="s">
        <v>45</v>
      </c>
      <c r="K10" s="11" t="s">
        <v>37</v>
      </c>
      <c r="L10" s="11" t="s">
        <v>38</v>
      </c>
      <c r="M10" s="11" t="s">
        <v>51</v>
      </c>
      <c r="N10" s="15"/>
      <c r="O10" s="11" t="s">
        <v>40</v>
      </c>
      <c r="P10" s="11" t="s">
        <v>51</v>
      </c>
      <c r="Q10" s="11" t="s">
        <v>41</v>
      </c>
      <c r="R10" s="11" t="s">
        <v>42</v>
      </c>
      <c r="S10" s="11">
        <v>1.0</v>
      </c>
      <c r="T10" s="16" t="s">
        <v>47</v>
      </c>
      <c r="U10" s="17"/>
      <c r="V10" s="17"/>
      <c r="W10" s="17"/>
      <c r="X10" s="19">
        <v>0.0</v>
      </c>
    </row>
    <row r="11" ht="19.5" customHeight="1">
      <c r="A11" s="1"/>
      <c r="B11" s="10">
        <v>46087.0</v>
      </c>
      <c r="C11" s="11" t="s">
        <v>56</v>
      </c>
      <c r="D11" s="5" t="s">
        <v>58</v>
      </c>
      <c r="E11" s="12">
        <v>30.0</v>
      </c>
      <c r="F11" s="12">
        <v>6.0</v>
      </c>
      <c r="G11" s="14">
        <v>36.0</v>
      </c>
      <c r="H11" s="11" t="s">
        <v>32</v>
      </c>
      <c r="I11" s="11" t="s">
        <v>34</v>
      </c>
      <c r="J11" s="5" t="s">
        <v>36</v>
      </c>
      <c r="K11" s="11" t="s">
        <v>37</v>
      </c>
      <c r="L11" s="11" t="s">
        <v>38</v>
      </c>
      <c r="M11" s="11" t="s">
        <v>61</v>
      </c>
      <c r="N11" s="15"/>
      <c r="O11" s="11" t="s">
        <v>40</v>
      </c>
      <c r="P11" s="11" t="s">
        <v>61</v>
      </c>
      <c r="Q11" s="11" t="s">
        <v>41</v>
      </c>
      <c r="R11" s="11" t="s">
        <v>42</v>
      </c>
      <c r="S11" s="11">
        <v>1.0</v>
      </c>
      <c r="T11" s="17"/>
      <c r="U11" s="17"/>
      <c r="V11" s="17"/>
      <c r="W11" s="17"/>
      <c r="X11" s="19">
        <v>0.0</v>
      </c>
    </row>
    <row r="12" ht="19.5" customHeight="1">
      <c r="A12" s="1"/>
      <c r="B12" s="10">
        <v>46089.0</v>
      </c>
      <c r="C12" s="11" t="s">
        <v>71</v>
      </c>
      <c r="D12" s="5" t="s">
        <v>73</v>
      </c>
      <c r="E12" s="12">
        <v>60.0</v>
      </c>
      <c r="F12" s="12">
        <v>6.0</v>
      </c>
      <c r="G12" s="14">
        <v>66.0</v>
      </c>
      <c r="H12" s="11" t="s">
        <v>32</v>
      </c>
      <c r="I12" s="11" t="s">
        <v>34</v>
      </c>
      <c r="J12" s="5" t="s">
        <v>36</v>
      </c>
      <c r="K12" s="11" t="s">
        <v>37</v>
      </c>
      <c r="L12" s="11" t="s">
        <v>38</v>
      </c>
      <c r="M12" s="11" t="s">
        <v>75</v>
      </c>
      <c r="N12" s="15"/>
      <c r="O12" s="11" t="s">
        <v>40</v>
      </c>
      <c r="P12" s="11" t="s">
        <v>75</v>
      </c>
      <c r="Q12" s="11" t="s">
        <v>41</v>
      </c>
      <c r="R12" s="11" t="s">
        <v>42</v>
      </c>
      <c r="S12" s="11">
        <v>1.0</v>
      </c>
      <c r="T12" s="17"/>
      <c r="U12" s="17"/>
      <c r="V12" s="17"/>
      <c r="W12" s="17"/>
      <c r="X12" s="19">
        <v>0.0</v>
      </c>
    </row>
    <row r="13" ht="19.5" customHeight="1">
      <c r="A13" s="1"/>
      <c r="B13" s="22"/>
      <c r="C13" s="1"/>
      <c r="D13" s="1"/>
      <c r="E13" s="24"/>
      <c r="F13" s="24"/>
      <c r="G13" s="26"/>
      <c r="H13" s="1"/>
      <c r="I13" s="1"/>
      <c r="J13" s="1"/>
      <c r="K13" s="1"/>
      <c r="L13" s="1"/>
      <c r="M13" s="1"/>
      <c r="N13" s="28"/>
      <c r="O13" s="1"/>
      <c r="P13" s="1"/>
      <c r="Q13" s="1"/>
      <c r="R13" s="1"/>
      <c r="S13" s="1"/>
      <c r="T13" s="2"/>
      <c r="U13" s="2"/>
      <c r="V13" s="2"/>
      <c r="W13" s="2"/>
    </row>
    <row r="14" ht="19.5" customHeight="1">
      <c r="A14" s="1"/>
      <c r="B14" s="22"/>
      <c r="C14" s="1"/>
      <c r="D14" s="1"/>
      <c r="E14" s="24"/>
      <c r="F14" s="24"/>
      <c r="G14" s="26"/>
      <c r="H14" s="1"/>
      <c r="I14" s="1"/>
      <c r="J14" s="1"/>
      <c r="K14" s="1"/>
      <c r="L14" s="1"/>
      <c r="M14" s="1"/>
      <c r="N14" s="28"/>
      <c r="O14" s="1"/>
      <c r="P14" s="1"/>
      <c r="Q14" s="1"/>
      <c r="R14" s="1"/>
      <c r="S14" s="1"/>
      <c r="T14" s="2"/>
      <c r="U14" s="2"/>
      <c r="V14" s="2"/>
      <c r="W14" s="2"/>
    </row>
    <row r="15" ht="19.5" customHeight="1">
      <c r="A15" s="1"/>
      <c r="B15" s="22"/>
      <c r="C15" s="1"/>
      <c r="D15" s="1"/>
      <c r="E15" s="24"/>
      <c r="F15" s="24"/>
      <c r="G15" s="26"/>
      <c r="H15" s="1"/>
      <c r="I15" s="1"/>
      <c r="J15" s="1"/>
      <c r="K15" s="1"/>
      <c r="L15" s="1"/>
      <c r="M15" s="1"/>
      <c r="N15" s="28"/>
      <c r="O15" s="1"/>
      <c r="P15" s="1"/>
      <c r="Q15" s="1"/>
      <c r="R15" s="1"/>
      <c r="S15" s="1"/>
      <c r="T15" s="2"/>
      <c r="U15" s="2"/>
      <c r="V15" s="2"/>
      <c r="W15" s="2"/>
    </row>
    <row r="16" ht="19.5" customHeight="1">
      <c r="A16" s="1"/>
      <c r="B16" s="22"/>
      <c r="C16" s="1"/>
      <c r="D16" s="1"/>
      <c r="E16" s="24"/>
      <c r="F16" s="24"/>
      <c r="G16" s="26"/>
      <c r="H16" s="1"/>
      <c r="I16" s="1"/>
      <c r="J16" s="1"/>
      <c r="K16" s="1"/>
      <c r="L16" s="1"/>
      <c r="M16" s="1"/>
      <c r="N16" s="28"/>
      <c r="O16" s="1"/>
      <c r="P16" s="1"/>
      <c r="Q16" s="1"/>
      <c r="R16" s="1"/>
      <c r="S16" s="1"/>
      <c r="T16" s="2"/>
      <c r="U16" s="2"/>
      <c r="V16" s="2"/>
      <c r="W16" s="2"/>
    </row>
    <row r="17" ht="19.5" customHeight="1">
      <c r="A17" s="1"/>
      <c r="B17" s="22"/>
      <c r="C17" s="1"/>
      <c r="D17" s="1"/>
      <c r="E17" s="24"/>
      <c r="F17" s="24"/>
      <c r="G17" s="26"/>
      <c r="H17" s="1"/>
      <c r="I17" s="1"/>
      <c r="J17" s="1"/>
      <c r="K17" s="1"/>
      <c r="L17" s="1"/>
      <c r="M17" s="1"/>
      <c r="N17" s="28"/>
      <c r="O17" s="1"/>
      <c r="P17" s="1"/>
      <c r="Q17" s="1"/>
      <c r="R17" s="1"/>
      <c r="S17" s="1"/>
      <c r="T17" s="2"/>
      <c r="U17" s="2"/>
      <c r="V17" s="2"/>
      <c r="W17" s="2"/>
    </row>
    <row r="18" ht="19.5" customHeight="1">
      <c r="A18" s="1"/>
      <c r="B18" s="22"/>
      <c r="C18" s="1"/>
      <c r="D18" s="1"/>
      <c r="E18" s="24"/>
      <c r="F18" s="24"/>
      <c r="G18" s="26"/>
      <c r="H18" s="1"/>
      <c r="I18" s="1"/>
      <c r="J18" s="1"/>
      <c r="K18" s="1"/>
      <c r="L18" s="1"/>
      <c r="M18" s="1"/>
      <c r="N18" s="28"/>
      <c r="O18" s="1"/>
      <c r="P18" s="1"/>
      <c r="Q18" s="1"/>
      <c r="R18" s="1"/>
      <c r="S18" s="1"/>
      <c r="T18" s="2"/>
      <c r="U18" s="2"/>
      <c r="V18" s="2"/>
      <c r="W18" s="2"/>
    </row>
    <row r="19" ht="19.5" customHeight="1">
      <c r="A19" s="1"/>
      <c r="B19" s="22"/>
      <c r="C19" s="1"/>
      <c r="D19" s="1"/>
      <c r="E19" s="24"/>
      <c r="F19" s="24"/>
      <c r="G19" s="26"/>
      <c r="H19" s="1"/>
      <c r="I19" s="1"/>
      <c r="J19" s="1"/>
      <c r="K19" s="1"/>
      <c r="L19" s="1"/>
      <c r="M19" s="1"/>
      <c r="N19" s="28"/>
      <c r="O19" s="1"/>
      <c r="P19" s="1"/>
      <c r="Q19" s="1"/>
      <c r="R19" s="1"/>
      <c r="S19" s="1"/>
      <c r="T19" s="2"/>
      <c r="U19" s="2"/>
      <c r="V19" s="2"/>
      <c r="W19" s="2"/>
    </row>
    <row r="20" ht="19.5" customHeight="1">
      <c r="A20" s="1"/>
      <c r="B20" s="22"/>
      <c r="C20" s="1"/>
      <c r="D20" s="1"/>
      <c r="E20" s="24"/>
      <c r="F20" s="24"/>
      <c r="G20" s="26"/>
      <c r="H20" s="1"/>
      <c r="I20" s="1"/>
      <c r="J20" s="1"/>
      <c r="K20" s="1"/>
      <c r="L20" s="1"/>
      <c r="M20" s="1"/>
      <c r="N20" s="28"/>
      <c r="O20" s="1"/>
      <c r="P20" s="1"/>
      <c r="Q20" s="1"/>
      <c r="R20" s="1"/>
      <c r="S20" s="1"/>
      <c r="T20" s="2"/>
      <c r="U20" s="2"/>
      <c r="V20" s="2"/>
      <c r="W20" s="2"/>
    </row>
    <row r="21" ht="19.5" customHeight="1">
      <c r="A21" s="1"/>
      <c r="B21" s="22"/>
      <c r="C21" s="1"/>
      <c r="D21" s="1"/>
      <c r="E21" s="24"/>
      <c r="F21" s="24"/>
      <c r="G21" s="26"/>
      <c r="H21" s="1"/>
      <c r="I21" s="1"/>
      <c r="J21" s="1"/>
      <c r="K21" s="1"/>
      <c r="L21" s="1"/>
      <c r="M21" s="1"/>
      <c r="N21" s="28"/>
      <c r="O21" s="1"/>
      <c r="P21" s="1"/>
      <c r="Q21" s="1"/>
      <c r="R21" s="1"/>
      <c r="S21" s="1"/>
      <c r="T21" s="2"/>
      <c r="U21" s="2"/>
      <c r="V21" s="2"/>
      <c r="W21" s="2"/>
    </row>
    <row r="22" ht="19.5" customHeight="1">
      <c r="A22" s="1"/>
      <c r="B22" s="22"/>
      <c r="C22" s="1"/>
      <c r="D22" s="1"/>
      <c r="E22" s="24"/>
      <c r="F22" s="24"/>
      <c r="G22" s="26"/>
      <c r="H22" s="1"/>
      <c r="I22" s="1"/>
      <c r="J22" s="1"/>
      <c r="K22" s="1"/>
      <c r="L22" s="1"/>
      <c r="M22" s="1"/>
      <c r="N22" s="28"/>
      <c r="O22" s="1"/>
      <c r="P22" s="1"/>
      <c r="Q22" s="1"/>
      <c r="R22" s="1"/>
      <c r="S22" s="1"/>
      <c r="T22" s="2"/>
      <c r="U22" s="2"/>
      <c r="V22" s="2"/>
      <c r="W22" s="2"/>
    </row>
    <row r="23" ht="19.5" customHeight="1">
      <c r="A23" s="1"/>
      <c r="B23" s="22"/>
      <c r="C23" s="1"/>
      <c r="D23" s="1"/>
      <c r="E23" s="24"/>
      <c r="F23" s="24"/>
      <c r="G23" s="26"/>
      <c r="H23" s="1"/>
      <c r="I23" s="1"/>
      <c r="J23" s="1"/>
      <c r="K23" s="1"/>
      <c r="L23" s="1"/>
      <c r="M23" s="1"/>
      <c r="N23" s="28"/>
      <c r="O23" s="1"/>
      <c r="P23" s="1"/>
      <c r="Q23" s="1"/>
      <c r="R23" s="1"/>
      <c r="S23" s="1"/>
      <c r="T23" s="2"/>
      <c r="U23" s="2"/>
      <c r="V23" s="2"/>
      <c r="W23" s="2"/>
    </row>
    <row r="24" ht="19.5" customHeight="1">
      <c r="A24" s="1"/>
      <c r="B24" s="22"/>
      <c r="C24" s="1"/>
      <c r="D24" s="1"/>
      <c r="E24" s="24"/>
      <c r="F24" s="24"/>
      <c r="G24" s="26"/>
      <c r="H24" s="1"/>
      <c r="I24" s="1"/>
      <c r="J24" s="1"/>
      <c r="K24" s="1"/>
      <c r="L24" s="1"/>
      <c r="M24" s="1"/>
      <c r="N24" s="28"/>
      <c r="O24" s="1"/>
      <c r="P24" s="1"/>
      <c r="Q24" s="1"/>
      <c r="R24" s="1"/>
      <c r="S24" s="1"/>
      <c r="T24" s="2"/>
      <c r="U24" s="2"/>
      <c r="V24" s="2"/>
      <c r="W24" s="2"/>
    </row>
    <row r="25" ht="19.5" customHeight="1">
      <c r="A25" s="1"/>
      <c r="B25" s="22"/>
      <c r="C25" s="1"/>
      <c r="D25" s="1"/>
      <c r="E25" s="24"/>
      <c r="F25" s="24"/>
      <c r="G25" s="26"/>
      <c r="H25" s="1"/>
      <c r="I25" s="1"/>
      <c r="J25" s="1"/>
      <c r="K25" s="1"/>
      <c r="L25" s="1"/>
      <c r="M25" s="1"/>
      <c r="N25" s="28"/>
      <c r="O25" s="1"/>
      <c r="P25" s="1"/>
      <c r="Q25" s="1"/>
      <c r="R25" s="1"/>
      <c r="S25" s="1"/>
      <c r="T25" s="2"/>
      <c r="U25" s="2"/>
      <c r="V25" s="2"/>
      <c r="W25" s="2"/>
    </row>
    <row r="26" ht="19.5" customHeight="1">
      <c r="A26" s="1"/>
      <c r="B26" s="22"/>
      <c r="C26" s="1"/>
      <c r="D26" s="1"/>
      <c r="E26" s="24"/>
      <c r="F26" s="24"/>
      <c r="G26" s="26"/>
      <c r="H26" s="1"/>
      <c r="I26" s="1"/>
      <c r="J26" s="1"/>
      <c r="K26" s="1"/>
      <c r="L26" s="1"/>
      <c r="M26" s="1"/>
      <c r="N26" s="28"/>
      <c r="O26" s="1"/>
      <c r="P26" s="1"/>
      <c r="Q26" s="1"/>
      <c r="R26" s="1"/>
      <c r="S26" s="1"/>
      <c r="T26" s="2"/>
      <c r="U26" s="2"/>
      <c r="V26" s="2"/>
      <c r="W26" s="2"/>
    </row>
    <row r="27" ht="19.5" customHeight="1">
      <c r="A27" s="1"/>
      <c r="B27" s="22"/>
      <c r="C27" s="1"/>
      <c r="D27" s="1"/>
      <c r="E27" s="24"/>
      <c r="F27" s="24"/>
      <c r="G27" s="26"/>
      <c r="H27" s="1"/>
      <c r="I27" s="1"/>
      <c r="J27" s="1"/>
      <c r="K27" s="1"/>
      <c r="L27" s="1"/>
      <c r="M27" s="1"/>
      <c r="N27" s="28"/>
      <c r="O27" s="1"/>
      <c r="P27" s="1"/>
      <c r="Q27" s="1"/>
      <c r="R27" s="1"/>
      <c r="S27" s="1"/>
      <c r="T27" s="2"/>
      <c r="U27" s="2"/>
      <c r="V27" s="2"/>
      <c r="W27" s="2"/>
    </row>
    <row r="28" ht="19.5" customHeight="1">
      <c r="A28" s="1"/>
      <c r="B28" s="22"/>
      <c r="C28" s="1"/>
      <c r="D28" s="1"/>
      <c r="E28" s="24"/>
      <c r="F28" s="24"/>
      <c r="G28" s="26"/>
      <c r="H28" s="1"/>
      <c r="I28" s="1"/>
      <c r="J28" s="1"/>
      <c r="K28" s="1"/>
      <c r="L28" s="1"/>
      <c r="M28" s="1"/>
      <c r="N28" s="28"/>
      <c r="O28" s="1"/>
      <c r="P28" s="1"/>
      <c r="Q28" s="1"/>
      <c r="R28" s="1"/>
      <c r="S28" s="1"/>
      <c r="T28" s="2"/>
      <c r="U28" s="2"/>
      <c r="V28" s="2"/>
      <c r="W28" s="2"/>
    </row>
    <row r="29" ht="19.5" customHeight="1">
      <c r="A29" s="1"/>
      <c r="B29" s="22"/>
      <c r="C29" s="1"/>
      <c r="D29" s="1"/>
      <c r="E29" s="24"/>
      <c r="F29" s="24"/>
      <c r="G29" s="26"/>
      <c r="H29" s="1"/>
      <c r="I29" s="1"/>
      <c r="J29" s="1"/>
      <c r="K29" s="1"/>
      <c r="L29" s="1"/>
      <c r="M29" s="1"/>
      <c r="N29" s="28"/>
      <c r="O29" s="1"/>
      <c r="P29" s="1"/>
      <c r="Q29" s="1"/>
      <c r="R29" s="1"/>
      <c r="S29" s="1"/>
      <c r="T29" s="2"/>
      <c r="U29" s="2"/>
      <c r="V29" s="2"/>
      <c r="W29" s="2"/>
    </row>
    <row r="30" ht="19.5" customHeight="1">
      <c r="A30" s="1"/>
      <c r="B30" s="22"/>
      <c r="C30" s="1"/>
      <c r="D30" s="1"/>
      <c r="E30" s="24"/>
      <c r="F30" s="24"/>
      <c r="G30" s="26"/>
      <c r="H30" s="1"/>
      <c r="I30" s="1"/>
      <c r="J30" s="1"/>
      <c r="K30" s="1"/>
      <c r="L30" s="1"/>
      <c r="M30" s="1"/>
      <c r="N30" s="28"/>
      <c r="O30" s="1"/>
      <c r="P30" s="1"/>
      <c r="Q30" s="1"/>
      <c r="R30" s="1"/>
      <c r="S30" s="1"/>
      <c r="T30" s="2"/>
      <c r="U30" s="2"/>
      <c r="V30" s="2"/>
      <c r="W30" s="2"/>
    </row>
    <row r="31" ht="19.5" customHeight="1">
      <c r="A31" s="1"/>
      <c r="B31" s="22"/>
      <c r="C31" s="1"/>
      <c r="D31" s="1"/>
      <c r="E31" s="24"/>
      <c r="F31" s="24"/>
      <c r="G31" s="26"/>
      <c r="H31" s="1"/>
      <c r="I31" s="1"/>
      <c r="J31" s="1"/>
      <c r="K31" s="1"/>
      <c r="L31" s="1"/>
      <c r="M31" s="1"/>
      <c r="N31" s="28"/>
      <c r="O31" s="1"/>
      <c r="P31" s="1"/>
      <c r="Q31" s="1"/>
      <c r="R31" s="1"/>
      <c r="S31" s="1"/>
      <c r="T31" s="2"/>
      <c r="U31" s="2"/>
      <c r="V31" s="2"/>
      <c r="W31" s="2"/>
    </row>
    <row r="32" ht="19.5" customHeight="1">
      <c r="A32" s="1"/>
      <c r="B32" s="22"/>
      <c r="C32" s="1"/>
      <c r="D32" s="1"/>
      <c r="E32" s="24"/>
      <c r="F32" s="24"/>
      <c r="G32" s="26"/>
      <c r="H32" s="1"/>
      <c r="I32" s="1"/>
      <c r="J32" s="1"/>
      <c r="K32" s="1"/>
      <c r="L32" s="1"/>
      <c r="M32" s="1"/>
      <c r="N32" s="28"/>
      <c r="O32" s="1"/>
      <c r="P32" s="1"/>
      <c r="Q32" s="1"/>
      <c r="R32" s="1"/>
      <c r="S32" s="1"/>
      <c r="T32" s="2"/>
      <c r="U32" s="2"/>
      <c r="V32" s="2"/>
      <c r="W32" s="2"/>
    </row>
    <row r="33" ht="19.5" customHeight="1">
      <c r="A33" s="1"/>
      <c r="B33" s="22"/>
      <c r="C33" s="1"/>
      <c r="D33" s="1"/>
      <c r="E33" s="24"/>
      <c r="F33" s="24"/>
      <c r="G33" s="26"/>
      <c r="H33" s="1"/>
      <c r="I33" s="1"/>
      <c r="J33" s="1"/>
      <c r="K33" s="1"/>
      <c r="L33" s="1"/>
      <c r="M33" s="1"/>
      <c r="N33" s="28"/>
      <c r="O33" s="1"/>
      <c r="P33" s="1"/>
      <c r="Q33" s="1"/>
      <c r="R33" s="1"/>
      <c r="S33" s="1"/>
      <c r="T33" s="2"/>
      <c r="U33" s="2"/>
      <c r="V33" s="2"/>
      <c r="W33" s="2"/>
    </row>
    <row r="34" ht="19.5" customHeight="1">
      <c r="A34" s="1"/>
      <c r="B34" s="22"/>
      <c r="C34" s="1"/>
      <c r="D34" s="1"/>
      <c r="E34" s="24"/>
      <c r="F34" s="24"/>
      <c r="G34" s="26"/>
      <c r="H34" s="1"/>
      <c r="I34" s="1"/>
      <c r="J34" s="1"/>
      <c r="K34" s="1"/>
      <c r="L34" s="1"/>
      <c r="M34" s="1"/>
      <c r="N34" s="28"/>
      <c r="O34" s="1"/>
      <c r="P34" s="1"/>
      <c r="Q34" s="1"/>
      <c r="R34" s="1"/>
      <c r="S34" s="1"/>
      <c r="T34" s="2"/>
      <c r="U34" s="2"/>
      <c r="V34" s="2"/>
      <c r="W34" s="2"/>
    </row>
    <row r="35" ht="19.5" customHeight="1">
      <c r="A35" s="1"/>
      <c r="B35" s="22"/>
      <c r="C35" s="1"/>
      <c r="D35" s="1"/>
      <c r="E35" s="24"/>
      <c r="F35" s="24"/>
      <c r="G35" s="26"/>
      <c r="H35" s="1"/>
      <c r="I35" s="1"/>
      <c r="J35" s="1"/>
      <c r="K35" s="1"/>
      <c r="L35" s="1"/>
      <c r="M35" s="1"/>
      <c r="N35" s="28"/>
      <c r="O35" s="1"/>
      <c r="P35" s="1"/>
      <c r="Q35" s="1"/>
      <c r="R35" s="1"/>
      <c r="S35" s="1"/>
      <c r="T35" s="2"/>
      <c r="U35" s="2"/>
      <c r="V35" s="2"/>
      <c r="W35" s="2"/>
    </row>
    <row r="36" ht="19.5" customHeight="1">
      <c r="A36" s="2"/>
      <c r="B36" s="22"/>
      <c r="C36" s="2"/>
      <c r="D36" s="2"/>
      <c r="E36" s="24"/>
      <c r="F36" s="24"/>
      <c r="G36" s="26"/>
      <c r="H36" s="2"/>
      <c r="I36" s="2"/>
      <c r="J36" s="2"/>
      <c r="K36" s="2"/>
      <c r="L36" s="2"/>
      <c r="M36" s="2"/>
      <c r="N36" s="28"/>
      <c r="O36" s="2"/>
      <c r="P36" s="2"/>
      <c r="Q36" s="2"/>
      <c r="R36" s="2"/>
      <c r="S36" s="2"/>
      <c r="T36" s="2"/>
      <c r="U36" s="2"/>
      <c r="V36" s="2"/>
      <c r="W36" s="2"/>
    </row>
    <row r="37" ht="19.5" customHeight="1">
      <c r="A37" s="2"/>
      <c r="B37" s="22"/>
      <c r="C37" s="2"/>
      <c r="D37" s="2"/>
      <c r="E37" s="24"/>
      <c r="F37" s="24"/>
      <c r="G37" s="26"/>
      <c r="H37" s="2"/>
      <c r="I37" s="2"/>
      <c r="J37" s="2"/>
      <c r="K37" s="2"/>
      <c r="L37" s="2"/>
      <c r="M37" s="2"/>
      <c r="N37" s="28"/>
      <c r="O37" s="2"/>
      <c r="P37" s="2"/>
      <c r="Q37" s="2"/>
      <c r="R37" s="2"/>
      <c r="S37" s="2"/>
      <c r="T37" s="2"/>
      <c r="U37" s="2"/>
      <c r="V37" s="2"/>
      <c r="W37" s="2"/>
    </row>
    <row r="38" ht="19.5" customHeight="1">
      <c r="A38" s="2"/>
      <c r="B38" s="22"/>
      <c r="C38" s="2"/>
      <c r="D38" s="2"/>
      <c r="E38" s="24"/>
      <c r="F38" s="24"/>
      <c r="G38" s="26"/>
      <c r="H38" s="2"/>
      <c r="I38" s="2"/>
      <c r="J38" s="2"/>
      <c r="K38" s="2"/>
      <c r="L38" s="2"/>
      <c r="M38" s="2"/>
      <c r="N38" s="28"/>
      <c r="O38" s="2"/>
      <c r="P38" s="2"/>
      <c r="Q38" s="2"/>
      <c r="R38" s="2"/>
      <c r="S38" s="2"/>
      <c r="T38" s="2"/>
      <c r="U38" s="2"/>
      <c r="V38" s="2"/>
      <c r="W38" s="2"/>
    </row>
    <row r="39" ht="19.5" customHeight="1">
      <c r="A39" s="2"/>
      <c r="B39" s="22"/>
      <c r="C39" s="2"/>
      <c r="D39" s="2"/>
      <c r="E39" s="24"/>
      <c r="F39" s="24"/>
      <c r="G39" s="26"/>
      <c r="H39" s="2"/>
      <c r="I39" s="2"/>
      <c r="J39" s="2"/>
      <c r="K39" s="2"/>
      <c r="L39" s="2"/>
      <c r="M39" s="2"/>
      <c r="N39" s="28"/>
      <c r="O39" s="2"/>
      <c r="P39" s="2"/>
      <c r="Q39" s="2"/>
      <c r="R39" s="2"/>
      <c r="S39" s="2"/>
      <c r="T39" s="2"/>
      <c r="U39" s="2"/>
      <c r="V39" s="2"/>
      <c r="W39" s="2"/>
    </row>
    <row r="40" ht="19.5" customHeight="1">
      <c r="A40" s="2"/>
      <c r="B40" s="22"/>
      <c r="C40" s="2"/>
      <c r="D40" s="2"/>
      <c r="E40" s="24"/>
      <c r="F40" s="24"/>
      <c r="G40" s="26"/>
      <c r="H40" s="2"/>
      <c r="I40" s="2"/>
      <c r="J40" s="2"/>
      <c r="K40" s="2"/>
      <c r="L40" s="2"/>
      <c r="M40" s="2"/>
      <c r="N40" s="28"/>
      <c r="O40" s="2"/>
      <c r="P40" s="2"/>
      <c r="Q40" s="2"/>
      <c r="R40" s="2"/>
      <c r="S40" s="2"/>
      <c r="T40" s="2"/>
      <c r="U40" s="2"/>
      <c r="V40" s="2"/>
      <c r="W40" s="2"/>
    </row>
    <row r="41" ht="19.5" customHeight="1">
      <c r="A41" s="2"/>
      <c r="B41" s="22"/>
      <c r="C41" s="2"/>
      <c r="D41" s="2"/>
      <c r="E41" s="24"/>
      <c r="F41" s="24"/>
      <c r="G41" s="26"/>
      <c r="H41" s="2"/>
      <c r="I41" s="2"/>
      <c r="J41" s="2"/>
      <c r="K41" s="2"/>
      <c r="L41" s="2"/>
      <c r="M41" s="2"/>
      <c r="N41" s="28"/>
      <c r="O41" s="2"/>
      <c r="P41" s="2"/>
      <c r="Q41" s="2"/>
      <c r="R41" s="2"/>
      <c r="S41" s="2"/>
      <c r="T41" s="2"/>
      <c r="U41" s="2"/>
      <c r="V41" s="2"/>
      <c r="W41" s="2"/>
    </row>
    <row r="42" ht="19.5" customHeight="1">
      <c r="A42" s="2"/>
      <c r="B42" s="22"/>
      <c r="C42" s="2"/>
      <c r="D42" s="2"/>
      <c r="E42" s="24"/>
      <c r="F42" s="24"/>
      <c r="G42" s="26"/>
      <c r="H42" s="2"/>
      <c r="I42" s="2"/>
      <c r="J42" s="2"/>
      <c r="K42" s="2"/>
      <c r="L42" s="2"/>
      <c r="M42" s="2"/>
      <c r="N42" s="28"/>
      <c r="O42" s="2"/>
      <c r="P42" s="2"/>
      <c r="Q42" s="2"/>
      <c r="R42" s="2"/>
      <c r="S42" s="2"/>
      <c r="T42" s="2"/>
      <c r="U42" s="2"/>
      <c r="V42" s="2"/>
      <c r="W42" s="2"/>
    </row>
    <row r="43" ht="19.5" customHeight="1">
      <c r="A43" s="2"/>
      <c r="B43" s="22"/>
      <c r="C43" s="2"/>
      <c r="D43" s="2"/>
      <c r="E43" s="24"/>
      <c r="F43" s="24"/>
      <c r="G43" s="26"/>
      <c r="H43" s="2"/>
      <c r="I43" s="2"/>
      <c r="J43" s="2"/>
      <c r="K43" s="2"/>
      <c r="L43" s="2"/>
      <c r="M43" s="2"/>
      <c r="N43" s="28"/>
      <c r="O43" s="2"/>
      <c r="P43" s="2"/>
      <c r="Q43" s="2"/>
      <c r="R43" s="2"/>
      <c r="S43" s="2"/>
      <c r="T43" s="2"/>
      <c r="U43" s="2"/>
      <c r="V43" s="2"/>
      <c r="W43" s="2"/>
    </row>
    <row r="44" ht="19.5" customHeight="1">
      <c r="A44" s="2"/>
      <c r="B44" s="22"/>
      <c r="C44" s="2"/>
      <c r="D44" s="2"/>
      <c r="E44" s="24"/>
      <c r="F44" s="24"/>
      <c r="G44" s="26"/>
      <c r="H44" s="2"/>
      <c r="I44" s="2"/>
      <c r="J44" s="2"/>
      <c r="K44" s="2"/>
      <c r="L44" s="2"/>
      <c r="M44" s="2"/>
      <c r="N44" s="28"/>
      <c r="O44" s="2"/>
      <c r="P44" s="2"/>
      <c r="Q44" s="2"/>
      <c r="R44" s="2"/>
      <c r="S44" s="2"/>
      <c r="T44" s="2"/>
      <c r="U44" s="2"/>
      <c r="V44" s="2"/>
      <c r="W44" s="2"/>
    </row>
    <row r="45" ht="19.5" customHeight="1">
      <c r="A45" s="2"/>
      <c r="B45" s="22"/>
      <c r="C45" s="2"/>
      <c r="D45" s="2"/>
      <c r="E45" s="24"/>
      <c r="F45" s="24"/>
      <c r="G45" s="26"/>
      <c r="H45" s="2"/>
      <c r="I45" s="2"/>
      <c r="J45" s="2"/>
      <c r="K45" s="2"/>
      <c r="L45" s="2"/>
      <c r="M45" s="2"/>
      <c r="N45" s="28"/>
      <c r="O45" s="2"/>
      <c r="P45" s="2"/>
      <c r="Q45" s="2"/>
      <c r="R45" s="2"/>
      <c r="S45" s="2"/>
      <c r="T45" s="2"/>
      <c r="U45" s="2"/>
      <c r="V45" s="2"/>
      <c r="W45" s="2"/>
    </row>
    <row r="46" ht="19.5" customHeight="1">
      <c r="A46" s="2"/>
      <c r="B46" s="22"/>
      <c r="C46" s="2"/>
      <c r="D46" s="2"/>
      <c r="E46" s="24"/>
      <c r="F46" s="24"/>
      <c r="G46" s="26"/>
      <c r="H46" s="2"/>
      <c r="I46" s="2"/>
      <c r="J46" s="2"/>
      <c r="K46" s="2"/>
      <c r="L46" s="2"/>
      <c r="M46" s="2"/>
      <c r="N46" s="28"/>
      <c r="O46" s="2"/>
      <c r="P46" s="2"/>
      <c r="Q46" s="2"/>
      <c r="R46" s="2"/>
      <c r="S46" s="2"/>
      <c r="T46" s="2"/>
      <c r="U46" s="2"/>
      <c r="V46" s="2"/>
      <c r="W46" s="2"/>
    </row>
    <row r="47" ht="19.5" customHeight="1">
      <c r="A47" s="2"/>
      <c r="B47" s="22"/>
      <c r="C47" s="2"/>
      <c r="D47" s="2"/>
      <c r="E47" s="24"/>
      <c r="F47" s="24"/>
      <c r="G47" s="26"/>
      <c r="H47" s="2"/>
      <c r="I47" s="2"/>
      <c r="J47" s="2"/>
      <c r="K47" s="2"/>
      <c r="L47" s="2"/>
      <c r="M47" s="2"/>
      <c r="N47" s="28"/>
      <c r="O47" s="2"/>
      <c r="P47" s="2"/>
      <c r="Q47" s="2"/>
      <c r="R47" s="2"/>
      <c r="S47" s="2"/>
      <c r="T47" s="2"/>
      <c r="U47" s="2"/>
      <c r="V47" s="2"/>
      <c r="W47" s="2"/>
    </row>
    <row r="48" ht="19.5" customHeight="1">
      <c r="A48" s="2"/>
      <c r="B48" s="22"/>
      <c r="C48" s="2"/>
      <c r="D48" s="2"/>
      <c r="E48" s="24"/>
      <c r="F48" s="24"/>
      <c r="G48" s="26"/>
      <c r="H48" s="2"/>
      <c r="I48" s="2"/>
      <c r="J48" s="2"/>
      <c r="K48" s="2"/>
      <c r="L48" s="2"/>
      <c r="M48" s="2"/>
      <c r="N48" s="28"/>
      <c r="O48" s="2"/>
      <c r="P48" s="2"/>
      <c r="Q48" s="2"/>
      <c r="R48" s="2"/>
      <c r="S48" s="2"/>
      <c r="T48" s="2"/>
      <c r="U48" s="2"/>
      <c r="V48" s="2"/>
      <c r="W48" s="2"/>
    </row>
    <row r="49" ht="19.5" customHeight="1">
      <c r="A49" s="2"/>
      <c r="B49" s="22"/>
      <c r="C49" s="2"/>
      <c r="D49" s="2"/>
      <c r="E49" s="24"/>
      <c r="F49" s="24"/>
      <c r="G49" s="26"/>
      <c r="H49" s="2"/>
      <c r="I49" s="2"/>
      <c r="J49" s="2"/>
      <c r="K49" s="2"/>
      <c r="L49" s="2"/>
      <c r="M49" s="2"/>
      <c r="N49" s="28"/>
      <c r="O49" s="2"/>
      <c r="P49" s="2"/>
      <c r="Q49" s="2"/>
      <c r="R49" s="2"/>
      <c r="S49" s="2"/>
      <c r="T49" s="2"/>
      <c r="U49" s="2"/>
      <c r="V49" s="2"/>
      <c r="W49" s="2"/>
    </row>
    <row r="50" ht="19.5" customHeight="1">
      <c r="A50" s="2"/>
      <c r="B50" s="22"/>
      <c r="C50" s="2"/>
      <c r="D50" s="2"/>
      <c r="E50" s="24"/>
      <c r="F50" s="24"/>
      <c r="G50" s="26"/>
      <c r="H50" s="2"/>
      <c r="I50" s="2"/>
      <c r="J50" s="2"/>
      <c r="K50" s="2"/>
      <c r="L50" s="2"/>
      <c r="M50" s="2"/>
      <c r="N50" s="28"/>
      <c r="O50" s="2"/>
      <c r="P50" s="2"/>
      <c r="Q50" s="2"/>
      <c r="R50" s="2"/>
      <c r="S50" s="2"/>
      <c r="T50" s="2"/>
      <c r="U50" s="2"/>
      <c r="V50" s="2"/>
      <c r="W50" s="2"/>
    </row>
    <row r="51" ht="19.5" customHeight="1">
      <c r="A51" s="2"/>
      <c r="B51" s="22"/>
      <c r="C51" s="2"/>
      <c r="D51" s="2"/>
      <c r="E51" s="24"/>
      <c r="F51" s="24"/>
      <c r="G51" s="26"/>
      <c r="H51" s="2"/>
      <c r="I51" s="2"/>
      <c r="J51" s="2"/>
      <c r="K51" s="2"/>
      <c r="L51" s="2"/>
      <c r="M51" s="2"/>
      <c r="N51" s="28"/>
      <c r="O51" s="2"/>
      <c r="P51" s="2"/>
      <c r="Q51" s="2"/>
      <c r="R51" s="2"/>
      <c r="S51" s="2"/>
      <c r="T51" s="2"/>
      <c r="U51" s="2"/>
      <c r="V51" s="2"/>
      <c r="W51" s="2"/>
    </row>
    <row r="52" ht="19.5" customHeight="1">
      <c r="A52" s="2"/>
      <c r="B52" s="22"/>
      <c r="C52" s="2"/>
      <c r="D52" s="2"/>
      <c r="E52" s="24"/>
      <c r="F52" s="24"/>
      <c r="G52" s="26"/>
      <c r="H52" s="2"/>
      <c r="I52" s="2"/>
      <c r="J52" s="2"/>
      <c r="K52" s="2"/>
      <c r="L52" s="2"/>
      <c r="M52" s="2"/>
      <c r="N52" s="28"/>
      <c r="O52" s="2"/>
      <c r="P52" s="2"/>
      <c r="Q52" s="2"/>
      <c r="R52" s="2"/>
      <c r="S52" s="2"/>
      <c r="T52" s="2"/>
      <c r="U52" s="2"/>
      <c r="V52" s="2"/>
      <c r="W52" s="2"/>
    </row>
    <row r="53" ht="19.5" customHeight="1">
      <c r="A53" s="2"/>
      <c r="B53" s="22"/>
      <c r="C53" s="2"/>
      <c r="D53" s="2"/>
      <c r="E53" s="24"/>
      <c r="F53" s="24"/>
      <c r="G53" s="26"/>
      <c r="H53" s="2"/>
      <c r="I53" s="2"/>
      <c r="J53" s="2"/>
      <c r="K53" s="2"/>
      <c r="L53" s="2"/>
      <c r="M53" s="2"/>
      <c r="N53" s="28"/>
      <c r="O53" s="2"/>
      <c r="P53" s="2"/>
      <c r="Q53" s="2"/>
      <c r="R53" s="2"/>
      <c r="S53" s="2"/>
      <c r="T53" s="2"/>
      <c r="U53" s="2"/>
      <c r="V53" s="2"/>
      <c r="W53" s="2"/>
    </row>
    <row r="54" ht="19.5" customHeight="1">
      <c r="A54" s="2"/>
      <c r="B54" s="22"/>
      <c r="C54" s="2"/>
      <c r="D54" s="2"/>
      <c r="E54" s="24"/>
      <c r="F54" s="24"/>
      <c r="G54" s="26"/>
      <c r="H54" s="2"/>
      <c r="I54" s="2"/>
      <c r="J54" s="2"/>
      <c r="K54" s="2"/>
      <c r="L54" s="2"/>
      <c r="M54" s="2"/>
      <c r="N54" s="28"/>
      <c r="O54" s="2"/>
      <c r="P54" s="2"/>
      <c r="Q54" s="2"/>
      <c r="R54" s="2"/>
      <c r="S54" s="2"/>
      <c r="T54" s="2"/>
      <c r="U54" s="2"/>
      <c r="V54" s="2"/>
      <c r="W54" s="2"/>
    </row>
    <row r="55" ht="19.5" customHeight="1">
      <c r="A55" s="2"/>
      <c r="B55" s="22"/>
      <c r="C55" s="2"/>
      <c r="D55" s="2"/>
      <c r="E55" s="24"/>
      <c r="F55" s="24"/>
      <c r="G55" s="26"/>
      <c r="H55" s="2"/>
      <c r="I55" s="2"/>
      <c r="J55" s="2"/>
      <c r="K55" s="2"/>
      <c r="L55" s="2"/>
      <c r="M55" s="2"/>
      <c r="N55" s="28"/>
      <c r="O55" s="2"/>
      <c r="P55" s="2"/>
      <c r="Q55" s="2"/>
      <c r="R55" s="2"/>
      <c r="S55" s="2"/>
      <c r="T55" s="2"/>
      <c r="U55" s="2"/>
      <c r="V55" s="2"/>
      <c r="W55" s="2"/>
    </row>
    <row r="56" ht="19.5" customHeight="1">
      <c r="A56" s="2"/>
      <c r="B56" s="22"/>
      <c r="C56" s="2"/>
      <c r="D56" s="2"/>
      <c r="E56" s="24"/>
      <c r="F56" s="24"/>
      <c r="G56" s="26"/>
      <c r="H56" s="2"/>
      <c r="I56" s="2"/>
      <c r="J56" s="2"/>
      <c r="K56" s="2"/>
      <c r="L56" s="2"/>
      <c r="M56" s="2"/>
      <c r="N56" s="28"/>
      <c r="O56" s="2"/>
      <c r="P56" s="2"/>
      <c r="Q56" s="2"/>
      <c r="R56" s="2"/>
      <c r="S56" s="2"/>
      <c r="T56" s="2"/>
      <c r="U56" s="2"/>
      <c r="V56" s="2"/>
      <c r="W56" s="2"/>
    </row>
    <row r="57" ht="19.5" customHeight="1">
      <c r="A57" s="2"/>
      <c r="B57" s="22"/>
      <c r="C57" s="2"/>
      <c r="D57" s="2"/>
      <c r="E57" s="24"/>
      <c r="F57" s="24"/>
      <c r="G57" s="26"/>
      <c r="H57" s="2"/>
      <c r="I57" s="2"/>
      <c r="J57" s="2"/>
      <c r="K57" s="2"/>
      <c r="L57" s="2"/>
      <c r="M57" s="2"/>
      <c r="N57" s="28"/>
      <c r="O57" s="2"/>
      <c r="P57" s="2"/>
      <c r="Q57" s="2"/>
      <c r="R57" s="2"/>
      <c r="S57" s="2"/>
      <c r="T57" s="2"/>
      <c r="U57" s="2"/>
      <c r="V57" s="2"/>
      <c r="W57" s="2"/>
    </row>
    <row r="58" ht="19.5" customHeight="1">
      <c r="A58" s="2"/>
      <c r="B58" s="22"/>
      <c r="C58" s="2"/>
      <c r="D58" s="2"/>
      <c r="E58" s="24"/>
      <c r="F58" s="24"/>
      <c r="G58" s="26"/>
      <c r="H58" s="2"/>
      <c r="I58" s="2"/>
      <c r="J58" s="2"/>
      <c r="K58" s="2"/>
      <c r="L58" s="2"/>
      <c r="M58" s="2"/>
      <c r="N58" s="28"/>
      <c r="O58" s="2"/>
      <c r="P58" s="2"/>
      <c r="Q58" s="2"/>
      <c r="R58" s="2"/>
      <c r="S58" s="2"/>
      <c r="T58" s="2"/>
      <c r="U58" s="2"/>
      <c r="V58" s="2"/>
      <c r="W58" s="2"/>
    </row>
    <row r="59" ht="19.5" customHeight="1">
      <c r="A59" s="2"/>
      <c r="B59" s="22"/>
      <c r="C59" s="2"/>
      <c r="D59" s="2"/>
      <c r="E59" s="24"/>
      <c r="F59" s="24"/>
      <c r="G59" s="26"/>
      <c r="H59" s="2"/>
      <c r="I59" s="2"/>
      <c r="J59" s="2"/>
      <c r="K59" s="2"/>
      <c r="L59" s="2"/>
      <c r="M59" s="2"/>
      <c r="N59" s="28"/>
      <c r="O59" s="2"/>
      <c r="P59" s="2"/>
      <c r="Q59" s="2"/>
      <c r="R59" s="2"/>
      <c r="S59" s="2"/>
      <c r="T59" s="2"/>
      <c r="U59" s="2"/>
      <c r="V59" s="2"/>
      <c r="W59" s="2"/>
    </row>
    <row r="60" ht="19.5" customHeight="1">
      <c r="A60" s="2"/>
      <c r="B60" s="22"/>
      <c r="C60" s="2"/>
      <c r="D60" s="2"/>
      <c r="E60" s="24"/>
      <c r="F60" s="24"/>
      <c r="G60" s="26"/>
      <c r="H60" s="2"/>
      <c r="I60" s="2"/>
      <c r="J60" s="2"/>
      <c r="K60" s="2"/>
      <c r="L60" s="2"/>
      <c r="M60" s="2"/>
      <c r="N60" s="28"/>
      <c r="O60" s="2"/>
      <c r="P60" s="2"/>
      <c r="Q60" s="2"/>
      <c r="R60" s="2"/>
      <c r="S60" s="2"/>
      <c r="T60" s="2"/>
      <c r="U60" s="2"/>
      <c r="V60" s="2"/>
      <c r="W60" s="2"/>
    </row>
    <row r="61" ht="19.5" customHeight="1">
      <c r="A61" s="2"/>
      <c r="B61" s="22"/>
      <c r="C61" s="2"/>
      <c r="D61" s="2"/>
      <c r="E61" s="24"/>
      <c r="F61" s="24"/>
      <c r="G61" s="26"/>
      <c r="H61" s="2"/>
      <c r="I61" s="2"/>
      <c r="J61" s="2"/>
      <c r="K61" s="2"/>
      <c r="L61" s="2"/>
      <c r="M61" s="2"/>
      <c r="N61" s="28"/>
      <c r="O61" s="2"/>
      <c r="P61" s="2"/>
      <c r="Q61" s="2"/>
      <c r="R61" s="2"/>
      <c r="S61" s="2"/>
      <c r="T61" s="2"/>
      <c r="U61" s="2"/>
      <c r="V61" s="2"/>
      <c r="W61" s="2"/>
    </row>
    <row r="62" ht="19.5" customHeight="1">
      <c r="A62" s="2"/>
      <c r="B62" s="22"/>
      <c r="C62" s="2"/>
      <c r="D62" s="2"/>
      <c r="E62" s="24"/>
      <c r="F62" s="24"/>
      <c r="G62" s="26"/>
      <c r="H62" s="2"/>
      <c r="I62" s="2"/>
      <c r="J62" s="2"/>
      <c r="K62" s="2"/>
      <c r="L62" s="2"/>
      <c r="M62" s="2"/>
      <c r="N62" s="28"/>
      <c r="O62" s="2"/>
      <c r="P62" s="2"/>
      <c r="Q62" s="2"/>
      <c r="R62" s="2"/>
      <c r="S62" s="2"/>
      <c r="T62" s="2"/>
      <c r="U62" s="2"/>
      <c r="V62" s="2"/>
      <c r="W62" s="2"/>
    </row>
    <row r="63" ht="19.5" customHeight="1">
      <c r="A63" s="2"/>
      <c r="B63" s="22"/>
      <c r="C63" s="2"/>
      <c r="D63" s="2"/>
      <c r="E63" s="24"/>
      <c r="F63" s="24"/>
      <c r="G63" s="26"/>
      <c r="H63" s="2"/>
      <c r="I63" s="2"/>
      <c r="J63" s="2"/>
      <c r="K63" s="2"/>
      <c r="L63" s="2"/>
      <c r="M63" s="2"/>
      <c r="N63" s="28"/>
      <c r="O63" s="2"/>
      <c r="P63" s="2"/>
      <c r="Q63" s="2"/>
      <c r="R63" s="2"/>
      <c r="S63" s="2"/>
      <c r="T63" s="2"/>
      <c r="U63" s="2"/>
      <c r="V63" s="2"/>
      <c r="W63" s="2"/>
    </row>
    <row r="64" ht="19.5" customHeight="1">
      <c r="A64" s="2"/>
      <c r="B64" s="22"/>
      <c r="C64" s="2"/>
      <c r="D64" s="2"/>
      <c r="E64" s="24"/>
      <c r="F64" s="24"/>
      <c r="G64" s="26"/>
      <c r="H64" s="2"/>
      <c r="I64" s="2"/>
      <c r="J64" s="2"/>
      <c r="K64" s="2"/>
      <c r="L64" s="2"/>
      <c r="M64" s="2"/>
      <c r="N64" s="28"/>
      <c r="O64" s="2"/>
      <c r="P64" s="2"/>
      <c r="Q64" s="2"/>
      <c r="R64" s="2"/>
      <c r="S64" s="2"/>
      <c r="T64" s="2"/>
      <c r="U64" s="2"/>
      <c r="V64" s="2"/>
      <c r="W64" s="2"/>
    </row>
    <row r="65" ht="19.5" customHeight="1">
      <c r="A65" s="2"/>
      <c r="B65" s="22"/>
      <c r="C65" s="2"/>
      <c r="D65" s="2"/>
      <c r="E65" s="24"/>
      <c r="F65" s="24"/>
      <c r="G65" s="26"/>
      <c r="H65" s="2"/>
      <c r="I65" s="2"/>
      <c r="J65" s="2"/>
      <c r="K65" s="2"/>
      <c r="L65" s="2"/>
      <c r="M65" s="2"/>
      <c r="N65" s="28"/>
      <c r="O65" s="2"/>
      <c r="P65" s="2"/>
      <c r="Q65" s="2"/>
      <c r="R65" s="2"/>
      <c r="S65" s="2"/>
      <c r="T65" s="2"/>
      <c r="U65" s="2"/>
      <c r="V65" s="2"/>
      <c r="W65" s="2"/>
    </row>
    <row r="66" ht="19.5" customHeight="1">
      <c r="A66" s="2"/>
      <c r="B66" s="22"/>
      <c r="C66" s="2"/>
      <c r="D66" s="2"/>
      <c r="E66" s="24"/>
      <c r="F66" s="24"/>
      <c r="G66" s="26"/>
      <c r="H66" s="2"/>
      <c r="I66" s="2"/>
      <c r="J66" s="2"/>
      <c r="K66" s="2"/>
      <c r="L66" s="2"/>
      <c r="M66" s="2"/>
      <c r="N66" s="28"/>
      <c r="O66" s="2"/>
      <c r="P66" s="2"/>
      <c r="Q66" s="2"/>
      <c r="R66" s="2"/>
      <c r="S66" s="2"/>
      <c r="T66" s="2"/>
      <c r="U66" s="2"/>
      <c r="V66" s="2"/>
      <c r="W66" s="2"/>
    </row>
    <row r="67" ht="19.5" customHeight="1">
      <c r="A67" s="2"/>
      <c r="B67" s="22"/>
      <c r="C67" s="2"/>
      <c r="D67" s="2"/>
      <c r="E67" s="24"/>
      <c r="F67" s="24"/>
      <c r="G67" s="26"/>
      <c r="H67" s="2"/>
      <c r="I67" s="2"/>
      <c r="J67" s="2"/>
      <c r="K67" s="2"/>
      <c r="L67" s="2"/>
      <c r="M67" s="2"/>
      <c r="N67" s="28"/>
      <c r="O67" s="2"/>
      <c r="P67" s="2"/>
      <c r="Q67" s="2"/>
      <c r="R67" s="2"/>
      <c r="S67" s="2"/>
      <c r="T67" s="2"/>
      <c r="U67" s="2"/>
      <c r="V67" s="2"/>
      <c r="W67" s="2"/>
    </row>
    <row r="68" ht="19.5" customHeight="1">
      <c r="A68" s="2"/>
      <c r="B68" s="22"/>
      <c r="C68" s="2"/>
      <c r="D68" s="2"/>
      <c r="E68" s="24"/>
      <c r="F68" s="24"/>
      <c r="G68" s="26"/>
      <c r="H68" s="2"/>
      <c r="I68" s="2"/>
      <c r="J68" s="2"/>
      <c r="K68" s="2"/>
      <c r="L68" s="2"/>
      <c r="M68" s="2"/>
      <c r="N68" s="28"/>
      <c r="O68" s="2"/>
      <c r="P68" s="2"/>
      <c r="Q68" s="2"/>
      <c r="R68" s="2"/>
      <c r="S68" s="2"/>
      <c r="T68" s="2"/>
      <c r="U68" s="2"/>
      <c r="V68" s="2"/>
      <c r="W68" s="2"/>
    </row>
    <row r="69" ht="19.5" customHeight="1">
      <c r="A69" s="2"/>
      <c r="B69" s="22"/>
      <c r="C69" s="2"/>
      <c r="D69" s="2"/>
      <c r="E69" s="24"/>
      <c r="F69" s="24"/>
      <c r="G69" s="26"/>
      <c r="H69" s="2"/>
      <c r="I69" s="2"/>
      <c r="J69" s="2"/>
      <c r="K69" s="2"/>
      <c r="L69" s="2"/>
      <c r="M69" s="2"/>
      <c r="N69" s="28"/>
      <c r="O69" s="2"/>
      <c r="P69" s="2"/>
      <c r="Q69" s="2"/>
      <c r="R69" s="2"/>
      <c r="S69" s="2"/>
      <c r="T69" s="2"/>
      <c r="U69" s="2"/>
      <c r="V69" s="2"/>
      <c r="W69" s="2"/>
    </row>
    <row r="70" ht="19.5" customHeight="1">
      <c r="A70" s="2"/>
      <c r="B70" s="22"/>
      <c r="C70" s="2"/>
      <c r="D70" s="2"/>
      <c r="E70" s="24"/>
      <c r="F70" s="24"/>
      <c r="G70" s="26"/>
      <c r="H70" s="2"/>
      <c r="I70" s="2"/>
      <c r="J70" s="2"/>
      <c r="K70" s="2"/>
      <c r="L70" s="2"/>
      <c r="M70" s="2"/>
      <c r="N70" s="28"/>
      <c r="O70" s="2"/>
      <c r="P70" s="2"/>
      <c r="Q70" s="2"/>
      <c r="R70" s="2"/>
      <c r="S70" s="2"/>
      <c r="T70" s="2"/>
      <c r="U70" s="2"/>
      <c r="V70" s="2"/>
      <c r="W70" s="2"/>
    </row>
    <row r="71" ht="19.5" customHeight="1">
      <c r="A71" s="2"/>
      <c r="B71" s="22"/>
      <c r="C71" s="2"/>
      <c r="D71" s="2"/>
      <c r="E71" s="24"/>
      <c r="F71" s="24"/>
      <c r="G71" s="26"/>
      <c r="H71" s="2"/>
      <c r="I71" s="2"/>
      <c r="J71" s="2"/>
      <c r="K71" s="2"/>
      <c r="L71" s="2"/>
      <c r="M71" s="2"/>
      <c r="N71" s="28"/>
      <c r="O71" s="2"/>
      <c r="P71" s="2"/>
      <c r="Q71" s="2"/>
      <c r="R71" s="2"/>
      <c r="S71" s="2"/>
      <c r="T71" s="2"/>
      <c r="U71" s="2"/>
      <c r="V71" s="2"/>
      <c r="W71" s="2"/>
    </row>
    <row r="72" ht="19.5" customHeight="1">
      <c r="A72" s="2"/>
      <c r="B72" s="22"/>
      <c r="C72" s="2"/>
      <c r="D72" s="2"/>
      <c r="E72" s="24"/>
      <c r="F72" s="24"/>
      <c r="G72" s="26"/>
      <c r="H72" s="2"/>
      <c r="I72" s="2"/>
      <c r="J72" s="2"/>
      <c r="K72" s="2"/>
      <c r="L72" s="2"/>
      <c r="M72" s="2"/>
      <c r="N72" s="28"/>
      <c r="O72" s="2"/>
      <c r="P72" s="2"/>
      <c r="Q72" s="2"/>
      <c r="R72" s="2"/>
      <c r="S72" s="2"/>
      <c r="T72" s="2"/>
      <c r="U72" s="2"/>
      <c r="V72" s="2"/>
      <c r="W72" s="2"/>
    </row>
    <row r="73" ht="19.5" customHeight="1">
      <c r="A73" s="2"/>
      <c r="B73" s="22"/>
      <c r="C73" s="2"/>
      <c r="D73" s="2"/>
      <c r="E73" s="24"/>
      <c r="F73" s="24"/>
      <c r="G73" s="26"/>
      <c r="H73" s="2"/>
      <c r="I73" s="2"/>
      <c r="J73" s="2"/>
      <c r="K73" s="2"/>
      <c r="L73" s="2"/>
      <c r="M73" s="2"/>
      <c r="N73" s="28"/>
      <c r="O73" s="2"/>
      <c r="P73" s="2"/>
      <c r="Q73" s="2"/>
      <c r="R73" s="2"/>
      <c r="S73" s="2"/>
      <c r="T73" s="2"/>
      <c r="U73" s="2"/>
      <c r="V73" s="2"/>
      <c r="W73" s="2"/>
    </row>
    <row r="74" ht="19.5" customHeight="1">
      <c r="A74" s="2"/>
      <c r="B74" s="22"/>
      <c r="C74" s="2"/>
      <c r="D74" s="2"/>
      <c r="E74" s="24"/>
      <c r="F74" s="24"/>
      <c r="G74" s="26"/>
      <c r="H74" s="2"/>
      <c r="I74" s="2"/>
      <c r="J74" s="2"/>
      <c r="K74" s="2"/>
      <c r="L74" s="2"/>
      <c r="M74" s="2"/>
      <c r="N74" s="28"/>
      <c r="O74" s="2"/>
      <c r="P74" s="2"/>
      <c r="Q74" s="2"/>
      <c r="R74" s="2"/>
      <c r="S74" s="2"/>
      <c r="T74" s="2"/>
      <c r="U74" s="2"/>
      <c r="V74" s="2"/>
      <c r="W74" s="2"/>
    </row>
    <row r="75" ht="19.5" customHeight="1">
      <c r="A75" s="2"/>
      <c r="B75" s="22"/>
      <c r="C75" s="2"/>
      <c r="D75" s="2"/>
      <c r="E75" s="24"/>
      <c r="F75" s="24"/>
      <c r="G75" s="26"/>
      <c r="H75" s="2"/>
      <c r="I75" s="2"/>
      <c r="J75" s="2"/>
      <c r="K75" s="2"/>
      <c r="L75" s="2"/>
      <c r="M75" s="2"/>
      <c r="N75" s="28"/>
      <c r="O75" s="2"/>
      <c r="P75" s="2"/>
      <c r="Q75" s="2"/>
      <c r="R75" s="2"/>
      <c r="S75" s="2"/>
      <c r="T75" s="2"/>
      <c r="U75" s="2"/>
      <c r="V75" s="2"/>
      <c r="W75" s="2"/>
    </row>
    <row r="76" ht="19.5" customHeight="1">
      <c r="A76" s="2"/>
      <c r="B76" s="22"/>
      <c r="C76" s="2"/>
      <c r="D76" s="2"/>
      <c r="E76" s="24"/>
      <c r="F76" s="24"/>
      <c r="G76" s="26"/>
      <c r="H76" s="2"/>
      <c r="I76" s="2"/>
      <c r="J76" s="2"/>
      <c r="K76" s="2"/>
      <c r="L76" s="2"/>
      <c r="M76" s="2"/>
      <c r="N76" s="28"/>
      <c r="O76" s="2"/>
      <c r="P76" s="2"/>
      <c r="Q76" s="2"/>
      <c r="R76" s="2"/>
      <c r="S76" s="2"/>
      <c r="T76" s="2"/>
      <c r="U76" s="2"/>
      <c r="V76" s="2"/>
      <c r="W76" s="2"/>
    </row>
    <row r="77" ht="19.5" customHeight="1">
      <c r="A77" s="2"/>
      <c r="B77" s="22"/>
      <c r="C77" s="2"/>
      <c r="D77" s="2"/>
      <c r="E77" s="24"/>
      <c r="F77" s="24"/>
      <c r="G77" s="26"/>
      <c r="H77" s="2"/>
      <c r="I77" s="2"/>
      <c r="J77" s="2"/>
      <c r="K77" s="2"/>
      <c r="L77" s="2"/>
      <c r="M77" s="2"/>
      <c r="N77" s="28"/>
      <c r="O77" s="2"/>
      <c r="P77" s="2"/>
      <c r="Q77" s="2"/>
      <c r="R77" s="2"/>
      <c r="S77" s="2"/>
      <c r="T77" s="2"/>
      <c r="U77" s="2"/>
      <c r="V77" s="2"/>
      <c r="W77" s="2"/>
    </row>
    <row r="78" ht="19.5" customHeight="1">
      <c r="A78" s="2"/>
      <c r="B78" s="22"/>
      <c r="C78" s="2"/>
      <c r="D78" s="2"/>
      <c r="E78" s="24"/>
      <c r="F78" s="24"/>
      <c r="G78" s="26"/>
      <c r="H78" s="2"/>
      <c r="I78" s="2"/>
      <c r="J78" s="2"/>
      <c r="K78" s="2"/>
      <c r="L78" s="2"/>
      <c r="M78" s="2"/>
      <c r="N78" s="28"/>
      <c r="O78" s="2"/>
      <c r="P78" s="2"/>
      <c r="Q78" s="2"/>
      <c r="R78" s="2"/>
      <c r="S78" s="2"/>
      <c r="T78" s="2"/>
      <c r="U78" s="2"/>
      <c r="V78" s="2"/>
      <c r="W78" s="2"/>
    </row>
    <row r="79" ht="19.5" customHeight="1">
      <c r="A79" s="2"/>
      <c r="B79" s="22"/>
      <c r="C79" s="2"/>
      <c r="D79" s="2"/>
      <c r="E79" s="24"/>
      <c r="F79" s="24"/>
      <c r="G79" s="26"/>
      <c r="H79" s="2"/>
      <c r="I79" s="2"/>
      <c r="J79" s="2"/>
      <c r="K79" s="2"/>
      <c r="L79" s="2"/>
      <c r="M79" s="2"/>
      <c r="N79" s="28"/>
      <c r="O79" s="2"/>
      <c r="P79" s="2"/>
      <c r="Q79" s="2"/>
      <c r="R79" s="2"/>
      <c r="S79" s="2"/>
      <c r="T79" s="2"/>
      <c r="U79" s="2"/>
      <c r="V79" s="2"/>
      <c r="W79" s="2"/>
    </row>
    <row r="80" ht="19.5" customHeight="1">
      <c r="A80" s="2"/>
      <c r="B80" s="22"/>
      <c r="C80" s="2"/>
      <c r="D80" s="2"/>
      <c r="E80" s="24"/>
      <c r="F80" s="24"/>
      <c r="G80" s="26"/>
      <c r="H80" s="2"/>
      <c r="I80" s="2"/>
      <c r="J80" s="2"/>
      <c r="K80" s="2"/>
      <c r="L80" s="2"/>
      <c r="M80" s="2"/>
      <c r="N80" s="28"/>
      <c r="O80" s="2"/>
      <c r="P80" s="2"/>
      <c r="Q80" s="2"/>
      <c r="R80" s="2"/>
      <c r="S80" s="2"/>
      <c r="T80" s="2"/>
      <c r="U80" s="2"/>
      <c r="V80" s="2"/>
      <c r="W80" s="2"/>
    </row>
    <row r="81" ht="19.5" customHeight="1">
      <c r="A81" s="2"/>
      <c r="B81" s="22"/>
      <c r="C81" s="2"/>
      <c r="D81" s="2"/>
      <c r="E81" s="24"/>
      <c r="F81" s="24"/>
      <c r="G81" s="26"/>
      <c r="H81" s="2"/>
      <c r="I81" s="2"/>
      <c r="J81" s="2"/>
      <c r="K81" s="2"/>
      <c r="L81" s="2"/>
      <c r="M81" s="2"/>
      <c r="N81" s="28"/>
      <c r="O81" s="2"/>
      <c r="P81" s="2"/>
      <c r="Q81" s="2"/>
      <c r="R81" s="2"/>
      <c r="S81" s="2"/>
      <c r="T81" s="2"/>
      <c r="U81" s="2"/>
      <c r="V81" s="2"/>
      <c r="W81" s="2"/>
    </row>
    <row r="82" ht="19.5" customHeight="1">
      <c r="A82" s="2"/>
      <c r="B82" s="22"/>
      <c r="C82" s="2"/>
      <c r="D82" s="2"/>
      <c r="E82" s="24"/>
      <c r="F82" s="24"/>
      <c r="G82" s="26"/>
      <c r="H82" s="2"/>
      <c r="I82" s="2"/>
      <c r="J82" s="2"/>
      <c r="K82" s="2"/>
      <c r="L82" s="2"/>
      <c r="M82" s="2"/>
      <c r="N82" s="28"/>
      <c r="O82" s="2"/>
      <c r="P82" s="2"/>
      <c r="Q82" s="2"/>
      <c r="R82" s="2"/>
      <c r="S82" s="2"/>
      <c r="T82" s="2"/>
      <c r="U82" s="2"/>
      <c r="V82" s="2"/>
      <c r="W82" s="2"/>
    </row>
    <row r="83" ht="19.5" customHeight="1">
      <c r="A83" s="2"/>
      <c r="B83" s="22"/>
      <c r="C83" s="2"/>
      <c r="D83" s="2"/>
      <c r="E83" s="24"/>
      <c r="F83" s="24"/>
      <c r="G83" s="26"/>
      <c r="H83" s="2"/>
      <c r="I83" s="2"/>
      <c r="J83" s="2"/>
      <c r="K83" s="2"/>
      <c r="L83" s="2"/>
      <c r="M83" s="2"/>
      <c r="N83" s="28"/>
      <c r="O83" s="2"/>
      <c r="P83" s="2"/>
      <c r="Q83" s="2"/>
      <c r="R83" s="2"/>
      <c r="S83" s="2"/>
      <c r="T83" s="2"/>
      <c r="U83" s="2"/>
      <c r="V83" s="2"/>
      <c r="W83" s="2"/>
    </row>
    <row r="84" ht="19.5" customHeight="1">
      <c r="A84" s="2"/>
      <c r="B84" s="22"/>
      <c r="C84" s="2"/>
      <c r="D84" s="2"/>
      <c r="E84" s="24"/>
      <c r="F84" s="24"/>
      <c r="G84" s="26"/>
      <c r="H84" s="2"/>
      <c r="I84" s="2"/>
      <c r="J84" s="2"/>
      <c r="K84" s="2"/>
      <c r="L84" s="2"/>
      <c r="M84" s="2"/>
      <c r="N84" s="28"/>
      <c r="O84" s="2"/>
      <c r="P84" s="2"/>
      <c r="Q84" s="2"/>
      <c r="R84" s="2"/>
      <c r="S84" s="2"/>
      <c r="T84" s="2"/>
      <c r="U84" s="2"/>
      <c r="V84" s="2"/>
      <c r="W84" s="2"/>
    </row>
    <row r="85" ht="19.5" customHeight="1">
      <c r="A85" s="2"/>
      <c r="B85" s="22"/>
      <c r="C85" s="2"/>
      <c r="D85" s="2"/>
      <c r="E85" s="24"/>
      <c r="F85" s="24"/>
      <c r="G85" s="26"/>
      <c r="H85" s="2"/>
      <c r="I85" s="2"/>
      <c r="J85" s="2"/>
      <c r="K85" s="2"/>
      <c r="L85" s="2"/>
      <c r="M85" s="2"/>
      <c r="N85" s="28"/>
      <c r="O85" s="2"/>
      <c r="P85" s="2"/>
      <c r="Q85" s="2"/>
      <c r="R85" s="2"/>
      <c r="S85" s="2"/>
      <c r="T85" s="2"/>
      <c r="U85" s="2"/>
      <c r="V85" s="2"/>
      <c r="W85" s="2"/>
    </row>
    <row r="86" ht="19.5" customHeight="1">
      <c r="A86" s="2"/>
      <c r="B86" s="22"/>
      <c r="C86" s="2"/>
      <c r="D86" s="2"/>
      <c r="E86" s="24"/>
      <c r="F86" s="24"/>
      <c r="G86" s="26"/>
      <c r="H86" s="2"/>
      <c r="I86" s="2"/>
      <c r="J86" s="2"/>
      <c r="K86" s="2"/>
      <c r="L86" s="2"/>
      <c r="M86" s="2"/>
      <c r="N86" s="28"/>
      <c r="O86" s="2"/>
      <c r="P86" s="2"/>
      <c r="Q86" s="2"/>
      <c r="R86" s="2"/>
      <c r="S86" s="2"/>
      <c r="T86" s="2"/>
      <c r="U86" s="2"/>
      <c r="V86" s="2"/>
      <c r="W86" s="2"/>
    </row>
    <row r="87" ht="19.5" customHeight="1">
      <c r="A87" s="2"/>
      <c r="B87" s="22"/>
      <c r="C87" s="2"/>
      <c r="D87" s="2"/>
      <c r="E87" s="24"/>
      <c r="F87" s="24"/>
      <c r="G87" s="26"/>
      <c r="H87" s="2"/>
      <c r="I87" s="2"/>
      <c r="J87" s="2"/>
      <c r="K87" s="2"/>
      <c r="L87" s="2"/>
      <c r="M87" s="2"/>
      <c r="N87" s="28"/>
      <c r="O87" s="2"/>
      <c r="P87" s="2"/>
      <c r="Q87" s="2"/>
      <c r="R87" s="2"/>
      <c r="S87" s="2"/>
      <c r="T87" s="2"/>
      <c r="U87" s="2"/>
      <c r="V87" s="2"/>
      <c r="W87" s="2"/>
    </row>
    <row r="88" ht="19.5" customHeight="1">
      <c r="A88" s="2"/>
      <c r="B88" s="22"/>
      <c r="C88" s="2"/>
      <c r="D88" s="2"/>
      <c r="E88" s="24"/>
      <c r="F88" s="24"/>
      <c r="G88" s="26"/>
      <c r="H88" s="2"/>
      <c r="I88" s="2"/>
      <c r="J88" s="2"/>
      <c r="K88" s="2"/>
      <c r="L88" s="2"/>
      <c r="M88" s="2"/>
      <c r="N88" s="28"/>
      <c r="O88" s="2"/>
      <c r="P88" s="2"/>
      <c r="Q88" s="2"/>
      <c r="R88" s="2"/>
      <c r="S88" s="2"/>
      <c r="T88" s="2"/>
      <c r="U88" s="2"/>
      <c r="V88" s="2"/>
      <c r="W88" s="2"/>
    </row>
    <row r="89" ht="19.5" customHeight="1">
      <c r="A89" s="2"/>
      <c r="B89" s="22"/>
      <c r="C89" s="2"/>
      <c r="D89" s="2"/>
      <c r="E89" s="24"/>
      <c r="F89" s="24"/>
      <c r="G89" s="26"/>
      <c r="H89" s="2"/>
      <c r="I89" s="2"/>
      <c r="J89" s="2"/>
      <c r="K89" s="2"/>
      <c r="L89" s="2"/>
      <c r="M89" s="2"/>
      <c r="N89" s="28"/>
      <c r="O89" s="2"/>
      <c r="P89" s="2"/>
      <c r="Q89" s="2"/>
      <c r="R89" s="2"/>
      <c r="S89" s="2"/>
      <c r="T89" s="2"/>
      <c r="U89" s="2"/>
      <c r="V89" s="2"/>
      <c r="W89" s="2"/>
    </row>
    <row r="90" ht="19.5" customHeight="1">
      <c r="A90" s="2"/>
      <c r="B90" s="22"/>
      <c r="C90" s="2"/>
      <c r="D90" s="2"/>
      <c r="E90" s="24"/>
      <c r="F90" s="24"/>
      <c r="G90" s="26"/>
      <c r="H90" s="2"/>
      <c r="I90" s="2"/>
      <c r="J90" s="2"/>
      <c r="K90" s="2"/>
      <c r="L90" s="2"/>
      <c r="M90" s="2"/>
      <c r="N90" s="28"/>
      <c r="O90" s="2"/>
      <c r="P90" s="2"/>
      <c r="Q90" s="2"/>
      <c r="R90" s="2"/>
      <c r="S90" s="2"/>
      <c r="T90" s="2"/>
      <c r="U90" s="2"/>
      <c r="V90" s="2"/>
      <c r="W90" s="2"/>
    </row>
    <row r="91" ht="19.5" customHeight="1">
      <c r="A91" s="2"/>
      <c r="B91" s="22"/>
      <c r="C91" s="2"/>
      <c r="D91" s="2"/>
      <c r="E91" s="24"/>
      <c r="F91" s="24"/>
      <c r="G91" s="26"/>
      <c r="H91" s="2"/>
      <c r="I91" s="2"/>
      <c r="J91" s="2"/>
      <c r="K91" s="2"/>
      <c r="L91" s="2"/>
      <c r="M91" s="2"/>
      <c r="N91" s="28"/>
      <c r="O91" s="2"/>
      <c r="P91" s="2"/>
      <c r="Q91" s="2"/>
      <c r="R91" s="2"/>
      <c r="S91" s="2"/>
      <c r="T91" s="2"/>
      <c r="U91" s="2"/>
      <c r="V91" s="2"/>
      <c r="W91" s="2"/>
    </row>
    <row r="92" ht="19.5" customHeight="1">
      <c r="A92" s="2"/>
      <c r="B92" s="22"/>
      <c r="C92" s="2"/>
      <c r="D92" s="2"/>
      <c r="E92" s="24"/>
      <c r="F92" s="24"/>
      <c r="G92" s="26"/>
      <c r="H92" s="2"/>
      <c r="I92" s="2"/>
      <c r="J92" s="2"/>
      <c r="K92" s="2"/>
      <c r="L92" s="2"/>
      <c r="M92" s="2"/>
      <c r="N92" s="28"/>
      <c r="O92" s="2"/>
      <c r="P92" s="2"/>
      <c r="Q92" s="2"/>
      <c r="R92" s="2"/>
      <c r="S92" s="2"/>
      <c r="T92" s="2"/>
      <c r="U92" s="2"/>
      <c r="V92" s="2"/>
      <c r="W92" s="2"/>
    </row>
    <row r="93" ht="19.5" customHeight="1">
      <c r="A93" s="2"/>
      <c r="B93" s="22"/>
      <c r="C93" s="2"/>
      <c r="D93" s="2"/>
      <c r="E93" s="24"/>
      <c r="F93" s="24"/>
      <c r="G93" s="26"/>
      <c r="H93" s="2"/>
      <c r="I93" s="2"/>
      <c r="J93" s="2"/>
      <c r="K93" s="2"/>
      <c r="L93" s="2"/>
      <c r="M93" s="2"/>
      <c r="N93" s="28"/>
      <c r="O93" s="2"/>
      <c r="P93" s="2"/>
      <c r="Q93" s="2"/>
      <c r="R93" s="2"/>
      <c r="S93" s="2"/>
      <c r="T93" s="2"/>
      <c r="U93" s="2"/>
      <c r="V93" s="2"/>
      <c r="W93" s="2"/>
    </row>
    <row r="94" ht="19.5" customHeight="1">
      <c r="A94" s="2"/>
      <c r="B94" s="22"/>
      <c r="C94" s="2"/>
      <c r="D94" s="2"/>
      <c r="E94" s="24"/>
      <c r="F94" s="24"/>
      <c r="G94" s="26"/>
      <c r="H94" s="2"/>
      <c r="I94" s="2"/>
      <c r="J94" s="2"/>
      <c r="K94" s="2"/>
      <c r="L94" s="2"/>
      <c r="M94" s="2"/>
      <c r="N94" s="28"/>
      <c r="O94" s="2"/>
      <c r="P94" s="2"/>
      <c r="Q94" s="2"/>
      <c r="R94" s="2"/>
      <c r="S94" s="2"/>
      <c r="T94" s="2"/>
      <c r="U94" s="2"/>
      <c r="V94" s="2"/>
      <c r="W94" s="2"/>
    </row>
    <row r="95" ht="19.5" customHeight="1">
      <c r="A95" s="2"/>
      <c r="B95" s="22"/>
      <c r="C95" s="2"/>
      <c r="D95" s="2"/>
      <c r="E95" s="24"/>
      <c r="F95" s="24"/>
      <c r="G95" s="26"/>
      <c r="H95" s="2"/>
      <c r="I95" s="2"/>
      <c r="J95" s="2"/>
      <c r="K95" s="2"/>
      <c r="L95" s="2"/>
      <c r="M95" s="2"/>
      <c r="N95" s="28"/>
      <c r="O95" s="2"/>
      <c r="P95" s="2"/>
      <c r="Q95" s="2"/>
      <c r="R95" s="2"/>
      <c r="S95" s="2"/>
      <c r="T95" s="2"/>
      <c r="U95" s="2"/>
      <c r="V95" s="2"/>
      <c r="W95" s="2"/>
    </row>
    <row r="96" ht="19.5" customHeight="1">
      <c r="A96" s="2"/>
      <c r="B96" s="22"/>
      <c r="C96" s="2"/>
      <c r="D96" s="2"/>
      <c r="E96" s="24"/>
      <c r="F96" s="24"/>
      <c r="G96" s="26"/>
      <c r="H96" s="2"/>
      <c r="I96" s="2"/>
      <c r="J96" s="2"/>
      <c r="K96" s="2"/>
      <c r="L96" s="2"/>
      <c r="M96" s="2"/>
      <c r="N96" s="28"/>
      <c r="O96" s="2"/>
      <c r="P96" s="2"/>
      <c r="Q96" s="2"/>
      <c r="R96" s="2"/>
      <c r="S96" s="2"/>
      <c r="T96" s="2"/>
      <c r="U96" s="2"/>
      <c r="V96" s="2"/>
      <c r="W96" s="2"/>
    </row>
    <row r="97" ht="19.5" customHeight="1">
      <c r="A97" s="2"/>
      <c r="B97" s="22"/>
      <c r="C97" s="2"/>
      <c r="D97" s="2"/>
      <c r="E97" s="24"/>
      <c r="F97" s="24"/>
      <c r="G97" s="26"/>
      <c r="H97" s="2"/>
      <c r="I97" s="2"/>
      <c r="J97" s="2"/>
      <c r="K97" s="2"/>
      <c r="L97" s="2"/>
      <c r="M97" s="2"/>
      <c r="N97" s="28"/>
      <c r="O97" s="2"/>
      <c r="P97" s="2"/>
      <c r="Q97" s="2"/>
      <c r="R97" s="2"/>
      <c r="S97" s="2"/>
      <c r="T97" s="2"/>
      <c r="U97" s="2"/>
      <c r="V97" s="2"/>
      <c r="W97" s="2"/>
    </row>
    <row r="98" ht="19.5" customHeight="1">
      <c r="A98" s="2"/>
      <c r="B98" s="22"/>
      <c r="C98" s="2"/>
      <c r="D98" s="2"/>
      <c r="E98" s="24"/>
      <c r="F98" s="24"/>
      <c r="G98" s="26"/>
      <c r="H98" s="2"/>
      <c r="I98" s="2"/>
      <c r="J98" s="2"/>
      <c r="K98" s="2"/>
      <c r="L98" s="2"/>
      <c r="M98" s="2"/>
      <c r="N98" s="28"/>
      <c r="O98" s="2"/>
      <c r="P98" s="2"/>
      <c r="Q98" s="2"/>
      <c r="R98" s="2"/>
      <c r="S98" s="2"/>
      <c r="T98" s="2"/>
      <c r="U98" s="2"/>
      <c r="V98" s="2"/>
      <c r="W98" s="2"/>
    </row>
    <row r="99" ht="19.5" customHeight="1">
      <c r="A99" s="2"/>
      <c r="B99" s="22"/>
      <c r="C99" s="2"/>
      <c r="D99" s="2"/>
      <c r="E99" s="24"/>
      <c r="F99" s="24"/>
      <c r="G99" s="26"/>
      <c r="H99" s="2"/>
      <c r="I99" s="2"/>
      <c r="J99" s="2"/>
      <c r="K99" s="2"/>
      <c r="L99" s="2"/>
      <c r="M99" s="2"/>
      <c r="N99" s="28"/>
      <c r="O99" s="2"/>
      <c r="P99" s="2"/>
      <c r="Q99" s="2"/>
      <c r="R99" s="2"/>
      <c r="S99" s="2"/>
      <c r="T99" s="2"/>
      <c r="U99" s="2"/>
      <c r="V99" s="2"/>
      <c r="W99" s="2"/>
    </row>
    <row r="100" ht="19.5" customHeight="1">
      <c r="A100" s="2"/>
      <c r="B100" s="22"/>
      <c r="C100" s="2"/>
      <c r="D100" s="2"/>
      <c r="E100" s="24"/>
      <c r="F100" s="24"/>
      <c r="G100" s="26"/>
      <c r="H100" s="2"/>
      <c r="I100" s="2"/>
      <c r="J100" s="2"/>
      <c r="K100" s="2"/>
      <c r="L100" s="2"/>
      <c r="M100" s="2"/>
      <c r="N100" s="28"/>
      <c r="O100" s="2"/>
      <c r="P100" s="2"/>
      <c r="Q100" s="2"/>
      <c r="R100" s="2"/>
      <c r="S100" s="2"/>
      <c r="T100" s="2"/>
      <c r="U100" s="2"/>
      <c r="V100" s="2"/>
      <c r="W100" s="2"/>
    </row>
    <row r="101" ht="19.5" customHeight="1">
      <c r="A101" s="2"/>
      <c r="B101" s="22"/>
      <c r="C101" s="2"/>
      <c r="D101" s="2"/>
      <c r="E101" s="24"/>
      <c r="F101" s="24"/>
      <c r="G101" s="26"/>
      <c r="H101" s="2"/>
      <c r="I101" s="2"/>
      <c r="J101" s="2"/>
      <c r="K101" s="2"/>
      <c r="L101" s="2"/>
      <c r="M101" s="2"/>
      <c r="N101" s="28"/>
      <c r="O101" s="2"/>
      <c r="P101" s="2"/>
      <c r="Q101" s="2"/>
      <c r="R101" s="2"/>
      <c r="S101" s="2"/>
      <c r="T101" s="2"/>
      <c r="U101" s="2"/>
      <c r="V101" s="2"/>
      <c r="W101" s="2"/>
    </row>
    <row r="102" ht="19.5" customHeight="1">
      <c r="A102" s="2"/>
      <c r="B102" s="22"/>
      <c r="C102" s="2"/>
      <c r="D102" s="2"/>
      <c r="E102" s="24"/>
      <c r="F102" s="24"/>
      <c r="G102" s="26"/>
      <c r="H102" s="2"/>
      <c r="I102" s="2"/>
      <c r="J102" s="2"/>
      <c r="K102" s="2"/>
      <c r="L102" s="2"/>
      <c r="M102" s="2"/>
      <c r="N102" s="28"/>
      <c r="O102" s="2"/>
      <c r="P102" s="2"/>
      <c r="Q102" s="2"/>
      <c r="R102" s="2"/>
      <c r="S102" s="2"/>
      <c r="T102" s="2"/>
      <c r="U102" s="2"/>
      <c r="V102" s="2"/>
      <c r="W102" s="2"/>
    </row>
    <row r="103" ht="19.5" customHeight="1">
      <c r="A103" s="2"/>
      <c r="B103" s="22"/>
      <c r="C103" s="2"/>
      <c r="D103" s="2"/>
      <c r="E103" s="24"/>
      <c r="F103" s="24"/>
      <c r="G103" s="26"/>
      <c r="H103" s="2"/>
      <c r="I103" s="2"/>
      <c r="J103" s="2"/>
      <c r="K103" s="2"/>
      <c r="L103" s="2"/>
      <c r="M103" s="2"/>
      <c r="N103" s="28"/>
      <c r="O103" s="2"/>
      <c r="P103" s="2"/>
      <c r="Q103" s="2"/>
      <c r="R103" s="2"/>
      <c r="S103" s="2"/>
      <c r="T103" s="2"/>
      <c r="U103" s="2"/>
      <c r="V103" s="2"/>
      <c r="W103" s="2"/>
    </row>
    <row r="104" ht="19.5" customHeight="1">
      <c r="A104" s="2"/>
      <c r="B104" s="22"/>
      <c r="C104" s="2"/>
      <c r="D104" s="2"/>
      <c r="E104" s="24"/>
      <c r="F104" s="24"/>
      <c r="G104" s="26"/>
      <c r="H104" s="2"/>
      <c r="I104" s="2"/>
      <c r="J104" s="2"/>
      <c r="K104" s="2"/>
      <c r="L104" s="2"/>
      <c r="M104" s="2"/>
      <c r="N104" s="28"/>
      <c r="O104" s="2"/>
      <c r="P104" s="2"/>
      <c r="Q104" s="2"/>
      <c r="R104" s="2"/>
      <c r="S104" s="2"/>
      <c r="T104" s="2"/>
      <c r="U104" s="2"/>
      <c r="V104" s="2"/>
      <c r="W104" s="2"/>
    </row>
    <row r="105" ht="19.5" customHeight="1">
      <c r="A105" s="2"/>
      <c r="B105" s="22"/>
      <c r="C105" s="2"/>
      <c r="D105" s="2"/>
      <c r="E105" s="24"/>
      <c r="F105" s="24"/>
      <c r="G105" s="26"/>
      <c r="H105" s="2"/>
      <c r="I105" s="2"/>
      <c r="J105" s="2"/>
      <c r="K105" s="2"/>
      <c r="L105" s="2"/>
      <c r="M105" s="2"/>
      <c r="N105" s="28"/>
      <c r="O105" s="2"/>
      <c r="P105" s="2"/>
      <c r="Q105" s="2"/>
      <c r="R105" s="2"/>
      <c r="S105" s="2"/>
      <c r="T105" s="2"/>
      <c r="U105" s="2"/>
      <c r="V105" s="2"/>
      <c r="W105" s="2"/>
    </row>
    <row r="106" ht="19.5" customHeight="1">
      <c r="A106" s="2"/>
      <c r="B106" s="22"/>
      <c r="C106" s="2"/>
      <c r="D106" s="2"/>
      <c r="E106" s="24"/>
      <c r="F106" s="24"/>
      <c r="G106" s="26"/>
      <c r="H106" s="2"/>
      <c r="I106" s="2"/>
      <c r="J106" s="2"/>
      <c r="K106" s="2"/>
      <c r="L106" s="2"/>
      <c r="M106" s="2"/>
      <c r="N106" s="28"/>
      <c r="O106" s="2"/>
      <c r="P106" s="2"/>
      <c r="Q106" s="2"/>
      <c r="R106" s="2"/>
      <c r="S106" s="2"/>
      <c r="T106" s="2"/>
      <c r="U106" s="2"/>
      <c r="V106" s="2"/>
      <c r="W106" s="2"/>
    </row>
    <row r="107" ht="19.5" customHeight="1">
      <c r="A107" s="2"/>
      <c r="B107" s="22"/>
      <c r="C107" s="2"/>
      <c r="D107" s="2"/>
      <c r="E107" s="24"/>
      <c r="F107" s="24"/>
      <c r="G107" s="26"/>
      <c r="H107" s="2"/>
      <c r="I107" s="2"/>
      <c r="J107" s="2"/>
      <c r="K107" s="2"/>
      <c r="L107" s="2"/>
      <c r="M107" s="2"/>
      <c r="N107" s="28"/>
      <c r="O107" s="2"/>
      <c r="P107" s="2"/>
      <c r="Q107" s="2"/>
      <c r="R107" s="2"/>
      <c r="S107" s="2"/>
      <c r="T107" s="2"/>
      <c r="U107" s="2"/>
      <c r="V107" s="2"/>
      <c r="W107" s="2"/>
    </row>
    <row r="108" ht="19.5" customHeight="1">
      <c r="A108" s="2"/>
      <c r="B108" s="22"/>
      <c r="C108" s="2"/>
      <c r="D108" s="2"/>
      <c r="E108" s="24"/>
      <c r="F108" s="24"/>
      <c r="G108" s="26"/>
      <c r="H108" s="2"/>
      <c r="I108" s="2"/>
      <c r="J108" s="2"/>
      <c r="K108" s="2"/>
      <c r="L108" s="2"/>
      <c r="M108" s="2"/>
      <c r="N108" s="28"/>
      <c r="O108" s="2"/>
      <c r="P108" s="2"/>
      <c r="Q108" s="2"/>
      <c r="R108" s="2"/>
      <c r="S108" s="2"/>
      <c r="T108" s="2"/>
      <c r="U108" s="2"/>
      <c r="V108" s="2"/>
      <c r="W108" s="2"/>
    </row>
    <row r="109" ht="19.5" customHeight="1">
      <c r="A109" s="2"/>
      <c r="B109" s="22"/>
      <c r="C109" s="2"/>
      <c r="D109" s="2"/>
      <c r="E109" s="24"/>
      <c r="F109" s="24"/>
      <c r="G109" s="26"/>
      <c r="H109" s="2"/>
      <c r="I109" s="2"/>
      <c r="J109" s="2"/>
      <c r="K109" s="2"/>
      <c r="L109" s="2"/>
      <c r="M109" s="2"/>
      <c r="N109" s="28"/>
      <c r="O109" s="2"/>
      <c r="P109" s="2"/>
      <c r="Q109" s="2"/>
      <c r="R109" s="2"/>
      <c r="S109" s="2"/>
      <c r="T109" s="2"/>
      <c r="U109" s="2"/>
      <c r="V109" s="2"/>
      <c r="W109" s="2"/>
    </row>
    <row r="110" ht="19.5" customHeight="1">
      <c r="A110" s="2"/>
      <c r="B110" s="22"/>
      <c r="C110" s="2"/>
      <c r="D110" s="2"/>
      <c r="E110" s="24"/>
      <c r="F110" s="24"/>
      <c r="G110" s="26"/>
      <c r="H110" s="2"/>
      <c r="I110" s="2"/>
      <c r="J110" s="2"/>
      <c r="K110" s="2"/>
      <c r="L110" s="2"/>
      <c r="M110" s="2"/>
      <c r="N110" s="28"/>
      <c r="O110" s="2"/>
      <c r="P110" s="2"/>
      <c r="Q110" s="2"/>
      <c r="R110" s="2"/>
      <c r="S110" s="2"/>
      <c r="T110" s="2"/>
      <c r="U110" s="2"/>
      <c r="V110" s="2"/>
      <c r="W110" s="2"/>
    </row>
    <row r="111" ht="19.5" customHeight="1">
      <c r="A111" s="2"/>
      <c r="B111" s="22"/>
      <c r="C111" s="2"/>
      <c r="D111" s="2"/>
      <c r="E111" s="24"/>
      <c r="F111" s="24"/>
      <c r="G111" s="26"/>
      <c r="H111" s="2"/>
      <c r="I111" s="2"/>
      <c r="J111" s="2"/>
      <c r="K111" s="2"/>
      <c r="L111" s="2"/>
      <c r="M111" s="2"/>
      <c r="N111" s="28"/>
      <c r="O111" s="2"/>
      <c r="P111" s="2"/>
      <c r="Q111" s="2"/>
      <c r="R111" s="2"/>
      <c r="S111" s="2"/>
      <c r="T111" s="2"/>
      <c r="U111" s="2"/>
      <c r="V111" s="2"/>
      <c r="W111" s="2"/>
    </row>
    <row r="112" ht="19.5" customHeight="1">
      <c r="A112" s="2"/>
      <c r="B112" s="22"/>
      <c r="C112" s="2"/>
      <c r="D112" s="2"/>
      <c r="E112" s="24"/>
      <c r="F112" s="24"/>
      <c r="G112" s="26"/>
      <c r="H112" s="2"/>
      <c r="I112" s="2"/>
      <c r="J112" s="2"/>
      <c r="K112" s="2"/>
      <c r="L112" s="2"/>
      <c r="M112" s="2"/>
      <c r="N112" s="28"/>
      <c r="O112" s="2"/>
      <c r="P112" s="2"/>
      <c r="Q112" s="2"/>
      <c r="R112" s="2"/>
      <c r="S112" s="2"/>
      <c r="T112" s="2"/>
      <c r="U112" s="2"/>
      <c r="V112" s="2"/>
      <c r="W112" s="2"/>
    </row>
    <row r="113" ht="19.5" customHeight="1">
      <c r="A113" s="2"/>
      <c r="B113" s="22"/>
      <c r="C113" s="2"/>
      <c r="D113" s="2"/>
      <c r="E113" s="24"/>
      <c r="F113" s="24"/>
      <c r="G113" s="26"/>
      <c r="H113" s="2"/>
      <c r="I113" s="2"/>
      <c r="J113" s="2"/>
      <c r="K113" s="2"/>
      <c r="L113" s="2"/>
      <c r="M113" s="2"/>
      <c r="N113" s="28"/>
      <c r="O113" s="2"/>
      <c r="P113" s="2"/>
      <c r="Q113" s="2"/>
      <c r="R113" s="2"/>
      <c r="S113" s="2"/>
      <c r="T113" s="2"/>
      <c r="U113" s="2"/>
      <c r="V113" s="2"/>
      <c r="W113" s="2"/>
    </row>
    <row r="114" ht="19.5" customHeight="1">
      <c r="A114" s="2"/>
      <c r="B114" s="22"/>
      <c r="C114" s="2"/>
      <c r="D114" s="2"/>
      <c r="E114" s="24"/>
      <c r="F114" s="24"/>
      <c r="G114" s="26"/>
      <c r="H114" s="2"/>
      <c r="I114" s="2"/>
      <c r="J114" s="2"/>
      <c r="K114" s="2"/>
      <c r="L114" s="2"/>
      <c r="M114" s="2"/>
      <c r="N114" s="28"/>
      <c r="O114" s="2"/>
      <c r="P114" s="2"/>
      <c r="Q114" s="2"/>
      <c r="R114" s="2"/>
      <c r="S114" s="2"/>
      <c r="T114" s="2"/>
      <c r="U114" s="2"/>
      <c r="V114" s="2"/>
      <c r="W114" s="2"/>
    </row>
    <row r="115" ht="19.5" customHeight="1">
      <c r="A115" s="2"/>
      <c r="B115" s="22"/>
      <c r="C115" s="2"/>
      <c r="D115" s="2"/>
      <c r="E115" s="24"/>
      <c r="F115" s="24"/>
      <c r="G115" s="26"/>
      <c r="H115" s="2"/>
      <c r="I115" s="2"/>
      <c r="J115" s="2"/>
      <c r="K115" s="2"/>
      <c r="L115" s="2"/>
      <c r="M115" s="2"/>
      <c r="N115" s="28"/>
      <c r="O115" s="2"/>
      <c r="P115" s="2"/>
      <c r="Q115" s="2"/>
      <c r="R115" s="2"/>
      <c r="S115" s="2"/>
      <c r="T115" s="2"/>
      <c r="U115" s="2"/>
      <c r="V115" s="2"/>
      <c r="W115" s="2"/>
    </row>
    <row r="116" ht="19.5" customHeight="1">
      <c r="A116" s="2"/>
      <c r="B116" s="22"/>
      <c r="C116" s="2"/>
      <c r="D116" s="2"/>
      <c r="E116" s="24"/>
      <c r="F116" s="24"/>
      <c r="G116" s="26"/>
      <c r="H116" s="2"/>
      <c r="I116" s="2"/>
      <c r="J116" s="2"/>
      <c r="K116" s="2"/>
      <c r="L116" s="2"/>
      <c r="M116" s="2"/>
      <c r="N116" s="28"/>
      <c r="O116" s="2"/>
      <c r="P116" s="2"/>
      <c r="Q116" s="2"/>
      <c r="R116" s="2"/>
      <c r="S116" s="2"/>
      <c r="T116" s="2"/>
      <c r="U116" s="2"/>
      <c r="V116" s="2"/>
      <c r="W116" s="2"/>
    </row>
    <row r="117" ht="19.5" customHeight="1">
      <c r="A117" s="2"/>
      <c r="B117" s="22"/>
      <c r="C117" s="2"/>
      <c r="D117" s="2"/>
      <c r="E117" s="24"/>
      <c r="F117" s="24"/>
      <c r="G117" s="26"/>
      <c r="H117" s="2"/>
      <c r="I117" s="2"/>
      <c r="J117" s="2"/>
      <c r="K117" s="2"/>
      <c r="L117" s="2"/>
      <c r="M117" s="2"/>
      <c r="N117" s="28"/>
      <c r="O117" s="2"/>
      <c r="P117" s="2"/>
      <c r="Q117" s="2"/>
      <c r="R117" s="2"/>
      <c r="S117" s="2"/>
      <c r="T117" s="2"/>
      <c r="U117" s="2"/>
      <c r="V117" s="2"/>
      <c r="W117" s="2"/>
    </row>
    <row r="118" ht="19.5" customHeight="1">
      <c r="A118" s="2"/>
      <c r="B118" s="22"/>
      <c r="C118" s="2"/>
      <c r="D118" s="2"/>
      <c r="E118" s="24"/>
      <c r="F118" s="24"/>
      <c r="G118" s="26"/>
      <c r="H118" s="2"/>
      <c r="I118" s="2"/>
      <c r="J118" s="2"/>
      <c r="K118" s="2"/>
      <c r="L118" s="2"/>
      <c r="M118" s="2"/>
      <c r="N118" s="28"/>
      <c r="O118" s="2"/>
      <c r="P118" s="2"/>
      <c r="Q118" s="2"/>
      <c r="R118" s="2"/>
      <c r="S118" s="2"/>
      <c r="T118" s="2"/>
      <c r="U118" s="2"/>
      <c r="V118" s="2"/>
      <c r="W118" s="2"/>
    </row>
    <row r="119" ht="19.5" customHeight="1">
      <c r="A119" s="2"/>
      <c r="B119" s="22"/>
      <c r="C119" s="2"/>
      <c r="D119" s="2"/>
      <c r="E119" s="24"/>
      <c r="F119" s="24"/>
      <c r="G119" s="26"/>
      <c r="H119" s="2"/>
      <c r="I119" s="2"/>
      <c r="J119" s="2"/>
      <c r="K119" s="2"/>
      <c r="L119" s="2"/>
      <c r="M119" s="2"/>
      <c r="N119" s="28"/>
      <c r="O119" s="2"/>
      <c r="P119" s="2"/>
      <c r="Q119" s="2"/>
      <c r="R119" s="2"/>
      <c r="S119" s="2"/>
      <c r="T119" s="2"/>
      <c r="U119" s="2"/>
      <c r="V119" s="2"/>
      <c r="W119" s="2"/>
    </row>
    <row r="120" ht="19.5" customHeight="1">
      <c r="A120" s="2"/>
      <c r="B120" s="22"/>
      <c r="C120" s="2"/>
      <c r="D120" s="2"/>
      <c r="E120" s="24"/>
      <c r="F120" s="24"/>
      <c r="G120" s="26"/>
      <c r="H120" s="2"/>
      <c r="I120" s="2"/>
      <c r="J120" s="2"/>
      <c r="K120" s="2"/>
      <c r="L120" s="2"/>
      <c r="M120" s="2"/>
      <c r="N120" s="28"/>
      <c r="O120" s="2"/>
      <c r="P120" s="2"/>
      <c r="Q120" s="2"/>
      <c r="R120" s="2"/>
      <c r="S120" s="2"/>
      <c r="T120" s="2"/>
      <c r="U120" s="2"/>
      <c r="V120" s="2"/>
      <c r="W120" s="2"/>
    </row>
    <row r="121" ht="19.5" customHeight="1">
      <c r="A121" s="2"/>
      <c r="B121" s="22"/>
      <c r="C121" s="2"/>
      <c r="D121" s="2"/>
      <c r="E121" s="24"/>
      <c r="F121" s="24"/>
      <c r="G121" s="26"/>
      <c r="H121" s="2"/>
      <c r="I121" s="2"/>
      <c r="J121" s="2"/>
      <c r="K121" s="2"/>
      <c r="L121" s="2"/>
      <c r="M121" s="2"/>
      <c r="N121" s="28"/>
      <c r="O121" s="2"/>
      <c r="P121" s="2"/>
      <c r="Q121" s="2"/>
      <c r="R121" s="2"/>
      <c r="S121" s="2"/>
      <c r="T121" s="2"/>
      <c r="U121" s="2"/>
      <c r="V121" s="2"/>
      <c r="W121" s="2"/>
    </row>
    <row r="122" ht="19.5" customHeight="1">
      <c r="A122" s="2"/>
      <c r="B122" s="22"/>
      <c r="C122" s="2"/>
      <c r="D122" s="2"/>
      <c r="E122" s="24"/>
      <c r="F122" s="24"/>
      <c r="G122" s="26"/>
      <c r="H122" s="2"/>
      <c r="I122" s="2"/>
      <c r="J122" s="2"/>
      <c r="K122" s="2"/>
      <c r="L122" s="2"/>
      <c r="M122" s="2"/>
      <c r="N122" s="28"/>
      <c r="O122" s="2"/>
      <c r="P122" s="2"/>
      <c r="Q122" s="2"/>
      <c r="R122" s="2"/>
      <c r="S122" s="2"/>
      <c r="T122" s="2"/>
      <c r="U122" s="2"/>
      <c r="V122" s="2"/>
      <c r="W122" s="2"/>
    </row>
    <row r="123" ht="19.5" customHeight="1">
      <c r="A123" s="2"/>
      <c r="B123" s="22"/>
      <c r="C123" s="2"/>
      <c r="D123" s="2"/>
      <c r="E123" s="24"/>
      <c r="F123" s="24"/>
      <c r="G123" s="26"/>
      <c r="H123" s="2"/>
      <c r="I123" s="2"/>
      <c r="J123" s="2"/>
      <c r="K123" s="2"/>
      <c r="L123" s="2"/>
      <c r="M123" s="2"/>
      <c r="N123" s="28"/>
      <c r="O123" s="2"/>
      <c r="P123" s="2"/>
      <c r="Q123" s="2"/>
      <c r="R123" s="2"/>
      <c r="S123" s="2"/>
      <c r="T123" s="2"/>
      <c r="U123" s="2"/>
      <c r="V123" s="2"/>
      <c r="W123" s="2"/>
    </row>
    <row r="124" ht="19.5" customHeight="1">
      <c r="A124" s="2"/>
      <c r="B124" s="22"/>
      <c r="C124" s="2"/>
      <c r="D124" s="2"/>
      <c r="E124" s="24"/>
      <c r="F124" s="24"/>
      <c r="G124" s="26"/>
      <c r="H124" s="2"/>
      <c r="I124" s="2"/>
      <c r="J124" s="2"/>
      <c r="K124" s="2"/>
      <c r="L124" s="2"/>
      <c r="M124" s="2"/>
      <c r="N124" s="28"/>
      <c r="O124" s="2"/>
      <c r="P124" s="2"/>
      <c r="Q124" s="2"/>
      <c r="R124" s="2"/>
      <c r="S124" s="2"/>
      <c r="T124" s="2"/>
      <c r="U124" s="2"/>
      <c r="V124" s="2"/>
      <c r="W124" s="2"/>
    </row>
    <row r="125" ht="19.5" customHeight="1">
      <c r="A125" s="2"/>
      <c r="B125" s="22"/>
      <c r="C125" s="2"/>
      <c r="D125" s="2"/>
      <c r="E125" s="24"/>
      <c r="F125" s="24"/>
      <c r="G125" s="26"/>
      <c r="H125" s="2"/>
      <c r="I125" s="2"/>
      <c r="J125" s="2"/>
      <c r="K125" s="2"/>
      <c r="L125" s="2"/>
      <c r="M125" s="2"/>
      <c r="N125" s="28"/>
      <c r="O125" s="2"/>
      <c r="P125" s="2"/>
      <c r="Q125" s="2"/>
      <c r="R125" s="2"/>
      <c r="S125" s="2"/>
      <c r="T125" s="2"/>
      <c r="U125" s="2"/>
      <c r="V125" s="2"/>
      <c r="W125" s="2"/>
    </row>
    <row r="126" ht="19.5" customHeight="1">
      <c r="A126" s="2"/>
      <c r="B126" s="22"/>
      <c r="C126" s="2"/>
      <c r="D126" s="2"/>
      <c r="E126" s="24"/>
      <c r="F126" s="24"/>
      <c r="G126" s="26"/>
      <c r="H126" s="2"/>
      <c r="I126" s="2"/>
      <c r="J126" s="2"/>
      <c r="K126" s="2"/>
      <c r="L126" s="2"/>
      <c r="M126" s="2"/>
      <c r="N126" s="28"/>
      <c r="O126" s="2"/>
      <c r="P126" s="2"/>
      <c r="Q126" s="2"/>
      <c r="R126" s="2"/>
      <c r="S126" s="2"/>
      <c r="T126" s="2"/>
      <c r="U126" s="2"/>
      <c r="V126" s="2"/>
      <c r="W126" s="2"/>
    </row>
    <row r="127" ht="19.5" customHeight="1">
      <c r="A127" s="2"/>
      <c r="B127" s="22"/>
      <c r="C127" s="2"/>
      <c r="D127" s="2"/>
      <c r="E127" s="24"/>
      <c r="F127" s="24"/>
      <c r="G127" s="26"/>
      <c r="H127" s="2"/>
      <c r="I127" s="2"/>
      <c r="J127" s="2"/>
      <c r="K127" s="2"/>
      <c r="L127" s="2"/>
      <c r="M127" s="2"/>
      <c r="N127" s="28"/>
      <c r="O127" s="2"/>
      <c r="P127" s="2"/>
      <c r="Q127" s="2"/>
      <c r="R127" s="2"/>
      <c r="S127" s="2"/>
      <c r="T127" s="2"/>
      <c r="U127" s="2"/>
      <c r="V127" s="2"/>
      <c r="W127" s="2"/>
    </row>
    <row r="128" ht="19.5" customHeight="1">
      <c r="A128" s="2"/>
      <c r="B128" s="22"/>
      <c r="C128" s="2"/>
      <c r="D128" s="2"/>
      <c r="E128" s="24"/>
      <c r="F128" s="24"/>
      <c r="G128" s="26"/>
      <c r="H128" s="2"/>
      <c r="I128" s="2"/>
      <c r="J128" s="2"/>
      <c r="K128" s="2"/>
      <c r="L128" s="2"/>
      <c r="M128" s="2"/>
      <c r="N128" s="28"/>
      <c r="O128" s="2"/>
      <c r="P128" s="2"/>
      <c r="Q128" s="2"/>
      <c r="R128" s="2"/>
      <c r="S128" s="2"/>
      <c r="T128" s="2"/>
      <c r="U128" s="2"/>
      <c r="V128" s="2"/>
      <c r="W128" s="2"/>
    </row>
    <row r="129" ht="19.5" customHeight="1">
      <c r="A129" s="2"/>
      <c r="B129" s="22"/>
      <c r="C129" s="2"/>
      <c r="D129" s="2"/>
      <c r="E129" s="24"/>
      <c r="F129" s="24"/>
      <c r="G129" s="26"/>
      <c r="H129" s="2"/>
      <c r="I129" s="2"/>
      <c r="J129" s="2"/>
      <c r="K129" s="2"/>
      <c r="L129" s="2"/>
      <c r="M129" s="2"/>
      <c r="N129" s="28"/>
      <c r="O129" s="2"/>
      <c r="P129" s="2"/>
      <c r="Q129" s="2"/>
      <c r="R129" s="2"/>
      <c r="S129" s="2"/>
      <c r="T129" s="2"/>
      <c r="U129" s="2"/>
      <c r="V129" s="2"/>
      <c r="W129" s="2"/>
    </row>
    <row r="130" ht="19.5" customHeight="1">
      <c r="A130" s="2"/>
      <c r="B130" s="22"/>
      <c r="C130" s="2"/>
      <c r="D130" s="2"/>
      <c r="E130" s="24"/>
      <c r="F130" s="24"/>
      <c r="G130" s="26"/>
      <c r="H130" s="2"/>
      <c r="I130" s="2"/>
      <c r="J130" s="2"/>
      <c r="K130" s="2"/>
      <c r="L130" s="2"/>
      <c r="M130" s="2"/>
      <c r="N130" s="28"/>
      <c r="O130" s="2"/>
      <c r="P130" s="2"/>
      <c r="Q130" s="2"/>
      <c r="R130" s="2"/>
      <c r="S130" s="2"/>
      <c r="T130" s="2"/>
      <c r="U130" s="2"/>
      <c r="V130" s="2"/>
      <c r="W130" s="2"/>
    </row>
    <row r="131" ht="19.5" customHeight="1">
      <c r="A131" s="2"/>
      <c r="B131" s="22"/>
      <c r="C131" s="2"/>
      <c r="D131" s="2"/>
      <c r="E131" s="24"/>
      <c r="F131" s="24"/>
      <c r="G131" s="26"/>
      <c r="H131" s="2"/>
      <c r="I131" s="2"/>
      <c r="J131" s="2"/>
      <c r="K131" s="2"/>
      <c r="L131" s="2"/>
      <c r="M131" s="2"/>
      <c r="N131" s="28"/>
      <c r="O131" s="2"/>
      <c r="P131" s="2"/>
      <c r="Q131" s="2"/>
      <c r="R131" s="2"/>
      <c r="S131" s="2"/>
      <c r="T131" s="2"/>
      <c r="U131" s="2"/>
      <c r="V131" s="2"/>
      <c r="W131" s="2"/>
    </row>
    <row r="132" ht="19.5" customHeight="1">
      <c r="A132" s="2"/>
      <c r="B132" s="22"/>
      <c r="C132" s="2"/>
      <c r="D132" s="2"/>
      <c r="E132" s="24"/>
      <c r="F132" s="24"/>
      <c r="G132" s="26"/>
      <c r="H132" s="2"/>
      <c r="I132" s="2"/>
      <c r="J132" s="2"/>
      <c r="K132" s="2"/>
      <c r="L132" s="2"/>
      <c r="M132" s="2"/>
      <c r="N132" s="28"/>
      <c r="O132" s="2"/>
      <c r="P132" s="2"/>
      <c r="Q132" s="2"/>
      <c r="R132" s="2"/>
      <c r="S132" s="2"/>
      <c r="T132" s="2"/>
      <c r="U132" s="2"/>
      <c r="V132" s="2"/>
      <c r="W132" s="2"/>
    </row>
    <row r="133" ht="19.5" customHeight="1">
      <c r="A133" s="2"/>
      <c r="B133" s="22"/>
      <c r="C133" s="2"/>
      <c r="D133" s="2"/>
      <c r="E133" s="24"/>
      <c r="F133" s="24"/>
      <c r="G133" s="26"/>
      <c r="H133" s="2"/>
      <c r="I133" s="2"/>
      <c r="J133" s="2"/>
      <c r="K133" s="2"/>
      <c r="L133" s="2"/>
      <c r="M133" s="2"/>
      <c r="N133" s="28"/>
      <c r="O133" s="2"/>
      <c r="P133" s="2"/>
      <c r="Q133" s="2"/>
      <c r="R133" s="2"/>
      <c r="S133" s="2"/>
      <c r="T133" s="2"/>
      <c r="U133" s="2"/>
      <c r="V133" s="2"/>
      <c r="W133" s="2"/>
    </row>
    <row r="134" ht="19.5" customHeight="1">
      <c r="A134" s="2"/>
      <c r="B134" s="22"/>
      <c r="C134" s="2"/>
      <c r="D134" s="2"/>
      <c r="E134" s="24"/>
      <c r="F134" s="24"/>
      <c r="G134" s="26"/>
      <c r="H134" s="2"/>
      <c r="I134" s="2"/>
      <c r="J134" s="2"/>
      <c r="K134" s="2"/>
      <c r="L134" s="2"/>
      <c r="M134" s="2"/>
      <c r="N134" s="28"/>
      <c r="O134" s="2"/>
      <c r="P134" s="2"/>
      <c r="Q134" s="2"/>
      <c r="R134" s="2"/>
      <c r="S134" s="2"/>
      <c r="T134" s="2"/>
      <c r="U134" s="2"/>
      <c r="V134" s="2"/>
      <c r="W134" s="2"/>
    </row>
    <row r="135" ht="19.5" customHeight="1">
      <c r="A135" s="2"/>
      <c r="B135" s="22"/>
      <c r="C135" s="2"/>
      <c r="D135" s="2"/>
      <c r="E135" s="24"/>
      <c r="F135" s="24"/>
      <c r="G135" s="26"/>
      <c r="H135" s="2"/>
      <c r="I135" s="2"/>
      <c r="J135" s="2"/>
      <c r="K135" s="2"/>
      <c r="L135" s="2"/>
      <c r="M135" s="2"/>
      <c r="N135" s="28"/>
      <c r="O135" s="2"/>
      <c r="P135" s="2"/>
      <c r="Q135" s="2"/>
      <c r="R135" s="2"/>
      <c r="S135" s="2"/>
      <c r="T135" s="2"/>
      <c r="U135" s="2"/>
      <c r="V135" s="2"/>
      <c r="W135" s="2"/>
    </row>
    <row r="136" ht="19.5" customHeight="1">
      <c r="A136" s="2"/>
      <c r="B136" s="22"/>
      <c r="C136" s="2"/>
      <c r="D136" s="2"/>
      <c r="E136" s="24"/>
      <c r="F136" s="24"/>
      <c r="G136" s="26"/>
      <c r="H136" s="2"/>
      <c r="I136" s="2"/>
      <c r="J136" s="2"/>
      <c r="K136" s="2"/>
      <c r="L136" s="2"/>
      <c r="M136" s="2"/>
      <c r="N136" s="28"/>
      <c r="O136" s="2"/>
      <c r="P136" s="2"/>
      <c r="Q136" s="2"/>
      <c r="R136" s="2"/>
      <c r="S136" s="2"/>
      <c r="T136" s="2"/>
      <c r="U136" s="2"/>
      <c r="V136" s="2"/>
      <c r="W136" s="2"/>
    </row>
    <row r="137" ht="19.5" customHeight="1">
      <c r="A137" s="2"/>
      <c r="B137" s="22"/>
      <c r="C137" s="2"/>
      <c r="D137" s="2"/>
      <c r="E137" s="24"/>
      <c r="F137" s="24"/>
      <c r="G137" s="26"/>
      <c r="H137" s="2"/>
      <c r="I137" s="2"/>
      <c r="J137" s="2"/>
      <c r="K137" s="2"/>
      <c r="L137" s="2"/>
      <c r="M137" s="2"/>
      <c r="N137" s="28"/>
      <c r="O137" s="2"/>
      <c r="P137" s="2"/>
      <c r="Q137" s="2"/>
      <c r="R137" s="2"/>
      <c r="S137" s="2"/>
      <c r="T137" s="2"/>
      <c r="U137" s="2"/>
      <c r="V137" s="2"/>
      <c r="W137" s="2"/>
    </row>
    <row r="138" ht="19.5" customHeight="1">
      <c r="A138" s="2"/>
      <c r="B138" s="22"/>
      <c r="C138" s="2"/>
      <c r="D138" s="2"/>
      <c r="E138" s="24"/>
      <c r="F138" s="24"/>
      <c r="G138" s="26"/>
      <c r="H138" s="2"/>
      <c r="I138" s="2"/>
      <c r="J138" s="2"/>
      <c r="K138" s="2"/>
      <c r="L138" s="2"/>
      <c r="M138" s="2"/>
      <c r="N138" s="28"/>
      <c r="O138" s="2"/>
      <c r="P138" s="2"/>
      <c r="Q138" s="2"/>
      <c r="R138" s="2"/>
      <c r="S138" s="2"/>
      <c r="T138" s="2"/>
      <c r="U138" s="2"/>
      <c r="V138" s="2"/>
      <c r="W138" s="2"/>
    </row>
    <row r="139" ht="19.5" customHeight="1">
      <c r="A139" s="2"/>
      <c r="B139" s="22"/>
      <c r="C139" s="2"/>
      <c r="D139" s="2"/>
      <c r="E139" s="24"/>
      <c r="F139" s="24"/>
      <c r="G139" s="26"/>
      <c r="H139" s="2"/>
      <c r="I139" s="2"/>
      <c r="J139" s="2"/>
      <c r="K139" s="2"/>
      <c r="L139" s="2"/>
      <c r="M139" s="2"/>
      <c r="N139" s="28"/>
      <c r="O139" s="2"/>
      <c r="P139" s="2"/>
      <c r="Q139" s="2"/>
      <c r="R139" s="2"/>
      <c r="S139" s="2"/>
      <c r="T139" s="2"/>
      <c r="U139" s="2"/>
      <c r="V139" s="2"/>
      <c r="W139" s="2"/>
    </row>
    <row r="140" ht="19.5" customHeight="1">
      <c r="A140" s="2"/>
      <c r="B140" s="22"/>
      <c r="C140" s="2"/>
      <c r="D140" s="2"/>
      <c r="E140" s="24"/>
      <c r="F140" s="24"/>
      <c r="G140" s="26"/>
      <c r="H140" s="2"/>
      <c r="I140" s="2"/>
      <c r="J140" s="2"/>
      <c r="K140" s="2"/>
      <c r="L140" s="2"/>
      <c r="M140" s="2"/>
      <c r="N140" s="28"/>
      <c r="O140" s="2"/>
      <c r="P140" s="2"/>
      <c r="Q140" s="2"/>
      <c r="R140" s="2"/>
      <c r="S140" s="2"/>
      <c r="T140" s="2"/>
      <c r="U140" s="2"/>
      <c r="V140" s="2"/>
      <c r="W140" s="2"/>
    </row>
    <row r="141" ht="19.5" customHeight="1">
      <c r="A141" s="2"/>
      <c r="B141" s="22"/>
      <c r="C141" s="2"/>
      <c r="D141" s="2"/>
      <c r="E141" s="24"/>
      <c r="F141" s="24"/>
      <c r="G141" s="26"/>
      <c r="H141" s="2"/>
      <c r="I141" s="2"/>
      <c r="J141" s="2"/>
      <c r="K141" s="2"/>
      <c r="L141" s="2"/>
      <c r="M141" s="2"/>
      <c r="N141" s="28"/>
      <c r="O141" s="2"/>
      <c r="P141" s="2"/>
      <c r="Q141" s="2"/>
      <c r="R141" s="2"/>
      <c r="S141" s="2"/>
      <c r="T141" s="2"/>
      <c r="U141" s="2"/>
      <c r="V141" s="2"/>
      <c r="W141" s="2"/>
    </row>
    <row r="142" ht="19.5" customHeight="1">
      <c r="A142" s="2"/>
      <c r="B142" s="22"/>
      <c r="C142" s="2"/>
      <c r="D142" s="2"/>
      <c r="E142" s="24"/>
      <c r="F142" s="24"/>
      <c r="G142" s="26"/>
      <c r="H142" s="2"/>
      <c r="I142" s="2"/>
      <c r="J142" s="2"/>
      <c r="K142" s="2"/>
      <c r="L142" s="2"/>
      <c r="M142" s="2"/>
      <c r="N142" s="28"/>
      <c r="O142" s="2"/>
      <c r="P142" s="2"/>
      <c r="Q142" s="2"/>
      <c r="R142" s="2"/>
      <c r="S142" s="2"/>
      <c r="T142" s="2"/>
      <c r="U142" s="2"/>
      <c r="V142" s="2"/>
      <c r="W142" s="2"/>
    </row>
    <row r="143" ht="19.5" customHeight="1">
      <c r="A143" s="2"/>
      <c r="B143" s="22"/>
      <c r="C143" s="2"/>
      <c r="D143" s="2"/>
      <c r="E143" s="24"/>
      <c r="F143" s="24"/>
      <c r="G143" s="26"/>
      <c r="H143" s="2"/>
      <c r="I143" s="2"/>
      <c r="J143" s="2"/>
      <c r="K143" s="2"/>
      <c r="L143" s="2"/>
      <c r="M143" s="2"/>
      <c r="N143" s="28"/>
      <c r="O143" s="2"/>
      <c r="P143" s="2"/>
      <c r="Q143" s="2"/>
      <c r="R143" s="2"/>
      <c r="S143" s="2"/>
      <c r="T143" s="2"/>
      <c r="U143" s="2"/>
      <c r="V143" s="2"/>
      <c r="W143" s="2"/>
    </row>
    <row r="144" ht="19.5" customHeight="1">
      <c r="A144" s="2"/>
      <c r="B144" s="22"/>
      <c r="C144" s="2"/>
      <c r="D144" s="2"/>
      <c r="E144" s="24"/>
      <c r="F144" s="24"/>
      <c r="G144" s="26"/>
      <c r="H144" s="2"/>
      <c r="I144" s="2"/>
      <c r="J144" s="2"/>
      <c r="K144" s="2"/>
      <c r="L144" s="2"/>
      <c r="M144" s="2"/>
      <c r="N144" s="28"/>
      <c r="O144" s="2"/>
      <c r="P144" s="2"/>
      <c r="Q144" s="2"/>
      <c r="R144" s="2"/>
      <c r="S144" s="2"/>
      <c r="T144" s="2"/>
      <c r="U144" s="2"/>
      <c r="V144" s="2"/>
      <c r="W144" s="2"/>
    </row>
    <row r="145" ht="19.5" customHeight="1">
      <c r="A145" s="2"/>
      <c r="B145" s="22"/>
      <c r="C145" s="2"/>
      <c r="D145" s="2"/>
      <c r="E145" s="24"/>
      <c r="F145" s="24"/>
      <c r="G145" s="26"/>
      <c r="H145" s="2"/>
      <c r="I145" s="2"/>
      <c r="J145" s="2"/>
      <c r="K145" s="2"/>
      <c r="L145" s="2"/>
      <c r="M145" s="2"/>
      <c r="N145" s="28"/>
      <c r="O145" s="2"/>
      <c r="P145" s="2"/>
      <c r="Q145" s="2"/>
      <c r="R145" s="2"/>
      <c r="S145" s="2"/>
      <c r="T145" s="2"/>
      <c r="U145" s="2"/>
      <c r="V145" s="2"/>
      <c r="W145" s="2"/>
    </row>
    <row r="146" ht="19.5" customHeight="1">
      <c r="A146" s="2"/>
      <c r="B146" s="22"/>
      <c r="C146" s="2"/>
      <c r="D146" s="2"/>
      <c r="E146" s="24"/>
      <c r="F146" s="24"/>
      <c r="G146" s="26"/>
      <c r="H146" s="2"/>
      <c r="I146" s="2"/>
      <c r="J146" s="2"/>
      <c r="K146" s="2"/>
      <c r="L146" s="2"/>
      <c r="M146" s="2"/>
      <c r="N146" s="28"/>
      <c r="O146" s="2"/>
      <c r="P146" s="2"/>
      <c r="Q146" s="2"/>
      <c r="R146" s="2"/>
      <c r="S146" s="2"/>
      <c r="T146" s="2"/>
      <c r="U146" s="2"/>
      <c r="V146" s="2"/>
      <c r="W146" s="2"/>
    </row>
    <row r="147" ht="19.5" customHeight="1">
      <c r="A147" s="2"/>
      <c r="B147" s="22"/>
      <c r="C147" s="2"/>
      <c r="D147" s="2"/>
      <c r="E147" s="24"/>
      <c r="F147" s="24"/>
      <c r="G147" s="26"/>
      <c r="H147" s="2"/>
      <c r="I147" s="2"/>
      <c r="J147" s="2"/>
      <c r="K147" s="2"/>
      <c r="L147" s="2"/>
      <c r="M147" s="2"/>
      <c r="N147" s="28"/>
      <c r="O147" s="2"/>
      <c r="P147" s="2"/>
      <c r="Q147" s="2"/>
      <c r="R147" s="2"/>
      <c r="S147" s="2"/>
      <c r="T147" s="2"/>
      <c r="U147" s="2"/>
      <c r="V147" s="2"/>
      <c r="W147" s="2"/>
    </row>
    <row r="148" ht="19.5" customHeight="1">
      <c r="A148" s="2"/>
      <c r="B148" s="22"/>
      <c r="C148" s="2"/>
      <c r="D148" s="2"/>
      <c r="E148" s="24"/>
      <c r="F148" s="24"/>
      <c r="G148" s="26"/>
      <c r="H148" s="2"/>
      <c r="I148" s="2"/>
      <c r="J148" s="2"/>
      <c r="K148" s="2"/>
      <c r="L148" s="2"/>
      <c r="M148" s="2"/>
      <c r="N148" s="28"/>
      <c r="O148" s="2"/>
      <c r="P148" s="2"/>
      <c r="Q148" s="2"/>
      <c r="R148" s="2"/>
      <c r="S148" s="2"/>
      <c r="T148" s="2"/>
      <c r="U148" s="2"/>
      <c r="V148" s="2"/>
      <c r="W148" s="2"/>
    </row>
    <row r="149" ht="19.5" customHeight="1">
      <c r="A149" s="2"/>
      <c r="B149" s="22"/>
      <c r="C149" s="2"/>
      <c r="D149" s="2"/>
      <c r="E149" s="24"/>
      <c r="F149" s="24"/>
      <c r="G149" s="26"/>
      <c r="H149" s="2"/>
      <c r="I149" s="2"/>
      <c r="J149" s="2"/>
      <c r="K149" s="2"/>
      <c r="L149" s="2"/>
      <c r="M149" s="2"/>
      <c r="N149" s="28"/>
      <c r="O149" s="2"/>
      <c r="P149" s="2"/>
      <c r="Q149" s="2"/>
      <c r="R149" s="2"/>
      <c r="S149" s="2"/>
      <c r="T149" s="2"/>
      <c r="U149" s="2"/>
      <c r="V149" s="2"/>
      <c r="W149" s="2"/>
    </row>
    <row r="150" ht="19.5" customHeight="1">
      <c r="A150" s="2"/>
      <c r="B150" s="22"/>
      <c r="C150" s="2"/>
      <c r="D150" s="2"/>
      <c r="E150" s="24"/>
      <c r="F150" s="24"/>
      <c r="G150" s="26"/>
      <c r="H150" s="2"/>
      <c r="I150" s="2"/>
      <c r="J150" s="2"/>
      <c r="K150" s="2"/>
      <c r="L150" s="2"/>
      <c r="M150" s="2"/>
      <c r="N150" s="28"/>
      <c r="O150" s="2"/>
      <c r="P150" s="2"/>
      <c r="Q150" s="2"/>
      <c r="R150" s="2"/>
      <c r="S150" s="2"/>
      <c r="T150" s="2"/>
      <c r="U150" s="2"/>
      <c r="V150" s="2"/>
      <c r="W150" s="2"/>
    </row>
    <row r="151" ht="19.5" customHeight="1">
      <c r="A151" s="2"/>
      <c r="B151" s="22"/>
      <c r="C151" s="2"/>
      <c r="D151" s="2"/>
      <c r="E151" s="24"/>
      <c r="F151" s="24"/>
      <c r="G151" s="26"/>
      <c r="H151" s="2"/>
      <c r="I151" s="2"/>
      <c r="J151" s="2"/>
      <c r="K151" s="2"/>
      <c r="L151" s="2"/>
      <c r="M151" s="2"/>
      <c r="N151" s="28"/>
      <c r="O151" s="2"/>
      <c r="P151" s="2"/>
      <c r="Q151" s="2"/>
      <c r="R151" s="2"/>
      <c r="S151" s="2"/>
      <c r="T151" s="2"/>
      <c r="U151" s="2"/>
      <c r="V151" s="2"/>
      <c r="W151" s="2"/>
    </row>
    <row r="152" ht="19.5" customHeight="1">
      <c r="A152" s="2"/>
      <c r="B152" s="22"/>
      <c r="C152" s="2"/>
      <c r="D152" s="2"/>
      <c r="E152" s="24"/>
      <c r="F152" s="24"/>
      <c r="G152" s="26"/>
      <c r="H152" s="2"/>
      <c r="I152" s="2"/>
      <c r="J152" s="2"/>
      <c r="K152" s="2"/>
      <c r="L152" s="2"/>
      <c r="M152" s="2"/>
      <c r="N152" s="28"/>
      <c r="O152" s="2"/>
      <c r="P152" s="2"/>
      <c r="Q152" s="2"/>
      <c r="R152" s="2"/>
      <c r="S152" s="2"/>
      <c r="T152" s="2"/>
      <c r="U152" s="2"/>
      <c r="V152" s="2"/>
      <c r="W152" s="2"/>
    </row>
    <row r="153" ht="19.5" customHeight="1">
      <c r="A153" s="2"/>
      <c r="B153" s="22"/>
      <c r="C153" s="2"/>
      <c r="D153" s="2"/>
      <c r="E153" s="24"/>
      <c r="F153" s="24"/>
      <c r="G153" s="26"/>
      <c r="H153" s="2"/>
      <c r="I153" s="2"/>
      <c r="J153" s="2"/>
      <c r="K153" s="2"/>
      <c r="L153" s="2"/>
      <c r="M153" s="2"/>
      <c r="N153" s="28"/>
      <c r="O153" s="2"/>
      <c r="P153" s="2"/>
      <c r="Q153" s="2"/>
      <c r="R153" s="2"/>
      <c r="S153" s="2"/>
      <c r="T153" s="2"/>
      <c r="U153" s="2"/>
      <c r="V153" s="2"/>
      <c r="W153" s="2"/>
    </row>
    <row r="154" ht="19.5" customHeight="1">
      <c r="A154" s="2"/>
      <c r="B154" s="22"/>
      <c r="C154" s="2"/>
      <c r="D154" s="2"/>
      <c r="E154" s="24"/>
      <c r="F154" s="24"/>
      <c r="G154" s="26"/>
      <c r="H154" s="2"/>
      <c r="I154" s="2"/>
      <c r="J154" s="2"/>
      <c r="K154" s="2"/>
      <c r="L154" s="2"/>
      <c r="M154" s="2"/>
      <c r="N154" s="28"/>
      <c r="O154" s="2"/>
      <c r="P154" s="2"/>
      <c r="Q154" s="2"/>
      <c r="R154" s="2"/>
      <c r="S154" s="2"/>
      <c r="T154" s="2"/>
      <c r="U154" s="2"/>
      <c r="V154" s="2"/>
      <c r="W154" s="2"/>
    </row>
    <row r="155" ht="19.5" customHeight="1">
      <c r="A155" s="2"/>
      <c r="B155" s="22"/>
      <c r="C155" s="2"/>
      <c r="D155" s="2"/>
      <c r="E155" s="24"/>
      <c r="F155" s="24"/>
      <c r="G155" s="26"/>
      <c r="H155" s="2"/>
      <c r="I155" s="2"/>
      <c r="J155" s="2"/>
      <c r="K155" s="2"/>
      <c r="L155" s="2"/>
      <c r="M155" s="2"/>
      <c r="N155" s="28"/>
      <c r="O155" s="2"/>
      <c r="P155" s="2"/>
      <c r="Q155" s="2"/>
      <c r="R155" s="2"/>
      <c r="S155" s="2"/>
      <c r="T155" s="2"/>
      <c r="U155" s="2"/>
      <c r="V155" s="2"/>
      <c r="W155" s="2"/>
    </row>
    <row r="156" ht="19.5" customHeight="1">
      <c r="A156" s="2"/>
      <c r="B156" s="22"/>
      <c r="C156" s="2"/>
      <c r="D156" s="2"/>
      <c r="E156" s="24"/>
      <c r="F156" s="24"/>
      <c r="G156" s="26"/>
      <c r="H156" s="2"/>
      <c r="I156" s="2"/>
      <c r="J156" s="2"/>
      <c r="K156" s="2"/>
      <c r="L156" s="2"/>
      <c r="M156" s="2"/>
      <c r="N156" s="28"/>
      <c r="O156" s="2"/>
      <c r="P156" s="2"/>
      <c r="Q156" s="2"/>
      <c r="R156" s="2"/>
      <c r="S156" s="2"/>
      <c r="T156" s="2"/>
      <c r="U156" s="2"/>
      <c r="V156" s="2"/>
      <c r="W156" s="2"/>
    </row>
    <row r="157" ht="19.5" customHeight="1">
      <c r="A157" s="2"/>
      <c r="B157" s="22"/>
      <c r="C157" s="2"/>
      <c r="D157" s="2"/>
      <c r="E157" s="24"/>
      <c r="F157" s="24"/>
      <c r="G157" s="26"/>
      <c r="H157" s="2"/>
      <c r="I157" s="2"/>
      <c r="J157" s="2"/>
      <c r="K157" s="2"/>
      <c r="L157" s="2"/>
      <c r="M157" s="2"/>
      <c r="N157" s="28"/>
      <c r="O157" s="2"/>
      <c r="P157" s="2"/>
      <c r="Q157" s="2"/>
      <c r="R157" s="2"/>
      <c r="S157" s="2"/>
      <c r="T157" s="2"/>
      <c r="U157" s="2"/>
      <c r="V157" s="2"/>
      <c r="W157" s="2"/>
    </row>
    <row r="158" ht="19.5" customHeight="1">
      <c r="A158" s="2"/>
      <c r="B158" s="22"/>
      <c r="C158" s="2"/>
      <c r="D158" s="2"/>
      <c r="E158" s="24"/>
      <c r="F158" s="24"/>
      <c r="G158" s="26"/>
      <c r="H158" s="2"/>
      <c r="I158" s="2"/>
      <c r="J158" s="2"/>
      <c r="K158" s="2"/>
      <c r="L158" s="2"/>
      <c r="M158" s="2"/>
      <c r="N158" s="28"/>
      <c r="O158" s="2"/>
      <c r="P158" s="2"/>
      <c r="Q158" s="2"/>
      <c r="R158" s="2"/>
      <c r="S158" s="2"/>
      <c r="T158" s="2"/>
      <c r="U158" s="2"/>
      <c r="V158" s="2"/>
      <c r="W158" s="2"/>
    </row>
    <row r="159" ht="19.5" customHeight="1">
      <c r="A159" s="2"/>
      <c r="B159" s="22"/>
      <c r="C159" s="2"/>
      <c r="D159" s="2"/>
      <c r="E159" s="24"/>
      <c r="F159" s="24"/>
      <c r="G159" s="26"/>
      <c r="H159" s="2"/>
      <c r="I159" s="2"/>
      <c r="J159" s="2"/>
      <c r="K159" s="2"/>
      <c r="L159" s="2"/>
      <c r="M159" s="2"/>
      <c r="N159" s="28"/>
      <c r="O159" s="2"/>
      <c r="P159" s="2"/>
      <c r="Q159" s="2"/>
      <c r="R159" s="2"/>
      <c r="S159" s="2"/>
      <c r="T159" s="2"/>
      <c r="U159" s="2"/>
      <c r="V159" s="2"/>
      <c r="W159" s="2"/>
    </row>
    <row r="160" ht="19.5" customHeight="1">
      <c r="A160" s="2"/>
      <c r="B160" s="22"/>
      <c r="C160" s="2"/>
      <c r="D160" s="2"/>
      <c r="E160" s="24"/>
      <c r="F160" s="24"/>
      <c r="G160" s="26"/>
      <c r="H160" s="2"/>
      <c r="I160" s="2"/>
      <c r="J160" s="2"/>
      <c r="K160" s="2"/>
      <c r="L160" s="2"/>
      <c r="M160" s="2"/>
      <c r="N160" s="28"/>
      <c r="O160" s="2"/>
      <c r="P160" s="2"/>
      <c r="Q160" s="2"/>
      <c r="R160" s="2"/>
      <c r="S160" s="2"/>
      <c r="T160" s="2"/>
      <c r="U160" s="2"/>
      <c r="V160" s="2"/>
      <c r="W160" s="2"/>
    </row>
    <row r="161" ht="19.5" customHeight="1">
      <c r="A161" s="2"/>
      <c r="B161" s="22"/>
      <c r="C161" s="2"/>
      <c r="D161" s="2"/>
      <c r="E161" s="24"/>
      <c r="F161" s="24"/>
      <c r="G161" s="26"/>
      <c r="H161" s="2"/>
      <c r="I161" s="2"/>
      <c r="J161" s="2"/>
      <c r="K161" s="2"/>
      <c r="L161" s="2"/>
      <c r="M161" s="2"/>
      <c r="N161" s="28"/>
      <c r="O161" s="2"/>
      <c r="P161" s="2"/>
      <c r="Q161" s="2"/>
      <c r="R161" s="2"/>
      <c r="S161" s="2"/>
      <c r="T161" s="2"/>
      <c r="U161" s="2"/>
      <c r="V161" s="2"/>
      <c r="W161" s="2"/>
    </row>
    <row r="162" ht="19.5" customHeight="1">
      <c r="A162" s="2"/>
      <c r="B162" s="22"/>
      <c r="C162" s="2"/>
      <c r="D162" s="2"/>
      <c r="E162" s="24"/>
      <c r="F162" s="24"/>
      <c r="G162" s="26"/>
      <c r="H162" s="2"/>
      <c r="I162" s="2"/>
      <c r="J162" s="2"/>
      <c r="K162" s="2"/>
      <c r="L162" s="2"/>
      <c r="M162" s="2"/>
      <c r="N162" s="28"/>
      <c r="O162" s="2"/>
      <c r="P162" s="2"/>
      <c r="Q162" s="2"/>
      <c r="R162" s="2"/>
      <c r="S162" s="2"/>
      <c r="T162" s="2"/>
      <c r="U162" s="2"/>
      <c r="V162" s="2"/>
      <c r="W162" s="2"/>
    </row>
    <row r="163" ht="19.5" customHeight="1">
      <c r="A163" s="2"/>
      <c r="B163" s="22"/>
      <c r="C163" s="2"/>
      <c r="D163" s="2"/>
      <c r="E163" s="24"/>
      <c r="F163" s="24"/>
      <c r="G163" s="26"/>
      <c r="H163" s="2"/>
      <c r="I163" s="2"/>
      <c r="J163" s="2"/>
      <c r="K163" s="2"/>
      <c r="L163" s="2"/>
      <c r="M163" s="2"/>
      <c r="N163" s="28"/>
      <c r="O163" s="2"/>
      <c r="P163" s="2"/>
      <c r="Q163" s="2"/>
      <c r="R163" s="2"/>
      <c r="S163" s="2"/>
      <c r="T163" s="2"/>
      <c r="U163" s="2"/>
      <c r="V163" s="2"/>
      <c r="W163" s="2"/>
    </row>
    <row r="164" ht="19.5" customHeight="1">
      <c r="A164" s="2"/>
      <c r="B164" s="22"/>
      <c r="C164" s="2"/>
      <c r="D164" s="2"/>
      <c r="E164" s="24"/>
      <c r="F164" s="24"/>
      <c r="G164" s="26"/>
      <c r="H164" s="2"/>
      <c r="I164" s="2"/>
      <c r="J164" s="2"/>
      <c r="K164" s="2"/>
      <c r="L164" s="2"/>
      <c r="M164" s="2"/>
      <c r="N164" s="28"/>
      <c r="O164" s="2"/>
      <c r="P164" s="2"/>
      <c r="Q164" s="2"/>
      <c r="R164" s="2"/>
      <c r="S164" s="2"/>
      <c r="T164" s="2"/>
      <c r="U164" s="2"/>
      <c r="V164" s="2"/>
      <c r="W164" s="2"/>
    </row>
    <row r="165" ht="19.5" customHeight="1">
      <c r="A165" s="2"/>
      <c r="B165" s="22"/>
      <c r="C165" s="2"/>
      <c r="D165" s="2"/>
      <c r="E165" s="24"/>
      <c r="F165" s="24"/>
      <c r="G165" s="26"/>
      <c r="H165" s="2"/>
      <c r="I165" s="2"/>
      <c r="J165" s="2"/>
      <c r="K165" s="2"/>
      <c r="L165" s="2"/>
      <c r="M165" s="2"/>
      <c r="N165" s="28"/>
      <c r="O165" s="2"/>
      <c r="P165" s="2"/>
      <c r="Q165" s="2"/>
      <c r="R165" s="2"/>
      <c r="S165" s="2"/>
      <c r="T165" s="2"/>
      <c r="U165" s="2"/>
      <c r="V165" s="2"/>
      <c r="W165" s="2"/>
    </row>
    <row r="166" ht="19.5" customHeight="1">
      <c r="A166" s="2"/>
      <c r="B166" s="22"/>
      <c r="C166" s="2"/>
      <c r="D166" s="2"/>
      <c r="E166" s="24"/>
      <c r="F166" s="24"/>
      <c r="G166" s="26"/>
      <c r="H166" s="2"/>
      <c r="I166" s="2"/>
      <c r="J166" s="2"/>
      <c r="K166" s="2"/>
      <c r="L166" s="2"/>
      <c r="M166" s="2"/>
      <c r="N166" s="28"/>
      <c r="O166" s="2"/>
      <c r="P166" s="2"/>
      <c r="Q166" s="2"/>
      <c r="R166" s="2"/>
      <c r="S166" s="2"/>
      <c r="T166" s="2"/>
      <c r="U166" s="2"/>
      <c r="V166" s="2"/>
      <c r="W166" s="2"/>
    </row>
    <row r="167" ht="19.5" customHeight="1">
      <c r="A167" s="2"/>
      <c r="B167" s="22"/>
      <c r="C167" s="2"/>
      <c r="D167" s="2"/>
      <c r="E167" s="24"/>
      <c r="F167" s="24"/>
      <c r="G167" s="26"/>
      <c r="H167" s="2"/>
      <c r="I167" s="2"/>
      <c r="J167" s="2"/>
      <c r="K167" s="2"/>
      <c r="L167" s="2"/>
      <c r="M167" s="2"/>
      <c r="N167" s="28"/>
      <c r="O167" s="2"/>
      <c r="P167" s="2"/>
      <c r="Q167" s="2"/>
      <c r="R167" s="2"/>
      <c r="S167" s="2"/>
      <c r="T167" s="2"/>
      <c r="U167" s="2"/>
      <c r="V167" s="2"/>
      <c r="W167" s="2"/>
    </row>
    <row r="168" ht="19.5" customHeight="1">
      <c r="A168" s="2"/>
      <c r="B168" s="22"/>
      <c r="C168" s="2"/>
      <c r="D168" s="2"/>
      <c r="E168" s="24"/>
      <c r="F168" s="24"/>
      <c r="G168" s="26"/>
      <c r="H168" s="2"/>
      <c r="I168" s="2"/>
      <c r="J168" s="2"/>
      <c r="K168" s="2"/>
      <c r="L168" s="2"/>
      <c r="M168" s="2"/>
      <c r="N168" s="28"/>
      <c r="O168" s="2"/>
      <c r="P168" s="2"/>
      <c r="Q168" s="2"/>
      <c r="R168" s="2"/>
      <c r="S168" s="2"/>
      <c r="T168" s="2"/>
      <c r="U168" s="2"/>
      <c r="V168" s="2"/>
      <c r="W168" s="2"/>
    </row>
    <row r="169" ht="19.5" customHeight="1">
      <c r="A169" s="2"/>
      <c r="B169" s="22"/>
      <c r="C169" s="2"/>
      <c r="D169" s="2"/>
      <c r="E169" s="24"/>
      <c r="F169" s="24"/>
      <c r="G169" s="26"/>
      <c r="H169" s="2"/>
      <c r="I169" s="2"/>
      <c r="J169" s="2"/>
      <c r="K169" s="2"/>
      <c r="L169" s="2"/>
      <c r="M169" s="2"/>
      <c r="N169" s="28"/>
      <c r="O169" s="2"/>
      <c r="P169" s="2"/>
      <c r="Q169" s="2"/>
      <c r="R169" s="2"/>
      <c r="S169" s="2"/>
      <c r="T169" s="2"/>
      <c r="U169" s="2"/>
      <c r="V169" s="2"/>
      <c r="W169" s="2"/>
    </row>
    <row r="170" ht="19.5" customHeight="1">
      <c r="A170" s="2"/>
      <c r="B170" s="22"/>
      <c r="C170" s="2"/>
      <c r="D170" s="2"/>
      <c r="E170" s="24"/>
      <c r="F170" s="24"/>
      <c r="G170" s="26"/>
      <c r="H170" s="2"/>
      <c r="I170" s="2"/>
      <c r="J170" s="2"/>
      <c r="K170" s="2"/>
      <c r="L170" s="2"/>
      <c r="M170" s="2"/>
      <c r="N170" s="28"/>
      <c r="O170" s="2"/>
      <c r="P170" s="2"/>
      <c r="Q170" s="2"/>
      <c r="R170" s="2"/>
      <c r="S170" s="2"/>
      <c r="T170" s="2"/>
      <c r="U170" s="2"/>
      <c r="V170" s="2"/>
      <c r="W170" s="2"/>
    </row>
    <row r="171" ht="19.5" customHeight="1">
      <c r="A171" s="2"/>
      <c r="B171" s="22"/>
      <c r="C171" s="2"/>
      <c r="D171" s="2"/>
      <c r="E171" s="24"/>
      <c r="F171" s="24"/>
      <c r="G171" s="26"/>
      <c r="H171" s="2"/>
      <c r="I171" s="2"/>
      <c r="J171" s="2"/>
      <c r="K171" s="2"/>
      <c r="L171" s="2"/>
      <c r="M171" s="2"/>
      <c r="N171" s="28"/>
      <c r="O171" s="2"/>
      <c r="P171" s="2"/>
      <c r="Q171" s="2"/>
      <c r="R171" s="2"/>
      <c r="S171" s="2"/>
      <c r="T171" s="2"/>
      <c r="U171" s="2"/>
      <c r="V171" s="2"/>
      <c r="W171" s="2"/>
    </row>
    <row r="172" ht="19.5" customHeight="1">
      <c r="A172" s="2"/>
      <c r="B172" s="22"/>
      <c r="C172" s="2"/>
      <c r="D172" s="2"/>
      <c r="E172" s="24"/>
      <c r="F172" s="24"/>
      <c r="G172" s="26"/>
      <c r="H172" s="2"/>
      <c r="I172" s="2"/>
      <c r="J172" s="2"/>
      <c r="K172" s="2"/>
      <c r="L172" s="2"/>
      <c r="M172" s="2"/>
      <c r="N172" s="28"/>
      <c r="O172" s="2"/>
      <c r="P172" s="2"/>
      <c r="Q172" s="2"/>
      <c r="R172" s="2"/>
      <c r="S172" s="2"/>
      <c r="T172" s="2"/>
      <c r="U172" s="2"/>
      <c r="V172" s="2"/>
      <c r="W172" s="2"/>
    </row>
    <row r="173" ht="19.5" customHeight="1">
      <c r="A173" s="2"/>
      <c r="B173" s="22"/>
      <c r="C173" s="2"/>
      <c r="D173" s="2"/>
      <c r="E173" s="24"/>
      <c r="F173" s="24"/>
      <c r="G173" s="26"/>
      <c r="H173" s="2"/>
      <c r="I173" s="2"/>
      <c r="J173" s="2"/>
      <c r="K173" s="2"/>
      <c r="L173" s="2"/>
      <c r="M173" s="2"/>
      <c r="N173" s="28"/>
      <c r="O173" s="2"/>
      <c r="P173" s="2"/>
      <c r="Q173" s="2"/>
      <c r="R173" s="2"/>
      <c r="S173" s="2"/>
      <c r="T173" s="2"/>
      <c r="U173" s="2"/>
      <c r="V173" s="2"/>
      <c r="W173" s="2"/>
    </row>
    <row r="174" ht="19.5" customHeight="1">
      <c r="A174" s="2"/>
      <c r="B174" s="22"/>
      <c r="C174" s="2"/>
      <c r="D174" s="2"/>
      <c r="E174" s="24"/>
      <c r="F174" s="24"/>
      <c r="G174" s="26"/>
      <c r="H174" s="2"/>
      <c r="I174" s="2"/>
      <c r="J174" s="2"/>
      <c r="K174" s="2"/>
      <c r="L174" s="2"/>
      <c r="M174" s="2"/>
      <c r="N174" s="28"/>
      <c r="O174" s="2"/>
      <c r="P174" s="2"/>
      <c r="Q174" s="2"/>
      <c r="R174" s="2"/>
      <c r="S174" s="2"/>
      <c r="T174" s="2"/>
      <c r="U174" s="2"/>
      <c r="V174" s="2"/>
      <c r="W174" s="2"/>
    </row>
    <row r="175" ht="19.5" customHeight="1">
      <c r="A175" s="2"/>
      <c r="B175" s="22"/>
      <c r="C175" s="2"/>
      <c r="D175" s="2"/>
      <c r="E175" s="24"/>
      <c r="F175" s="24"/>
      <c r="G175" s="26"/>
      <c r="H175" s="2"/>
      <c r="I175" s="2"/>
      <c r="J175" s="2"/>
      <c r="K175" s="2"/>
      <c r="L175" s="2"/>
      <c r="M175" s="2"/>
      <c r="N175" s="28"/>
      <c r="O175" s="2"/>
      <c r="P175" s="2"/>
      <c r="Q175" s="2"/>
      <c r="R175" s="2"/>
      <c r="S175" s="2"/>
      <c r="T175" s="2"/>
      <c r="U175" s="2"/>
      <c r="V175" s="2"/>
      <c r="W175" s="2"/>
    </row>
    <row r="176" ht="19.5" customHeight="1">
      <c r="A176" s="2"/>
      <c r="B176" s="22"/>
      <c r="C176" s="2"/>
      <c r="D176" s="2"/>
      <c r="E176" s="24"/>
      <c r="F176" s="24"/>
      <c r="G176" s="26"/>
      <c r="H176" s="2"/>
      <c r="I176" s="2"/>
      <c r="J176" s="2"/>
      <c r="K176" s="2"/>
      <c r="L176" s="2"/>
      <c r="M176" s="2"/>
      <c r="N176" s="28"/>
      <c r="O176" s="2"/>
      <c r="P176" s="2"/>
      <c r="Q176" s="2"/>
      <c r="R176" s="2"/>
      <c r="S176" s="2"/>
      <c r="T176" s="2"/>
      <c r="U176" s="2"/>
      <c r="V176" s="2"/>
      <c r="W176" s="2"/>
    </row>
    <row r="177" ht="19.5" customHeight="1">
      <c r="A177" s="2"/>
      <c r="B177" s="22"/>
      <c r="C177" s="2"/>
      <c r="D177" s="2"/>
      <c r="E177" s="24"/>
      <c r="F177" s="24"/>
      <c r="G177" s="26"/>
      <c r="H177" s="2"/>
      <c r="I177" s="2"/>
      <c r="J177" s="2"/>
      <c r="K177" s="2"/>
      <c r="L177" s="2"/>
      <c r="M177" s="2"/>
      <c r="N177" s="28"/>
      <c r="O177" s="2"/>
      <c r="P177" s="2"/>
      <c r="Q177" s="2"/>
      <c r="R177" s="2"/>
      <c r="S177" s="2"/>
      <c r="T177" s="2"/>
      <c r="U177" s="2"/>
      <c r="V177" s="2"/>
      <c r="W177" s="2"/>
    </row>
    <row r="178" ht="19.5" customHeight="1">
      <c r="A178" s="2"/>
      <c r="B178" s="22"/>
      <c r="C178" s="2"/>
      <c r="D178" s="2"/>
      <c r="E178" s="24"/>
      <c r="F178" s="24"/>
      <c r="G178" s="26"/>
      <c r="H178" s="2"/>
      <c r="I178" s="2"/>
      <c r="J178" s="2"/>
      <c r="K178" s="2"/>
      <c r="L178" s="2"/>
      <c r="M178" s="2"/>
      <c r="N178" s="28"/>
      <c r="O178" s="2"/>
      <c r="P178" s="2"/>
      <c r="Q178" s="2"/>
      <c r="R178" s="2"/>
      <c r="S178" s="2"/>
      <c r="T178" s="2"/>
      <c r="U178" s="2"/>
      <c r="V178" s="2"/>
      <c r="W178" s="2"/>
    </row>
    <row r="179" ht="19.5" customHeight="1">
      <c r="A179" s="2"/>
      <c r="B179" s="22"/>
      <c r="C179" s="2"/>
      <c r="D179" s="2"/>
      <c r="E179" s="24"/>
      <c r="F179" s="24"/>
      <c r="G179" s="26"/>
      <c r="H179" s="2"/>
      <c r="I179" s="2"/>
      <c r="J179" s="2"/>
      <c r="K179" s="2"/>
      <c r="L179" s="2"/>
      <c r="M179" s="2"/>
      <c r="N179" s="28"/>
      <c r="O179" s="2"/>
      <c r="P179" s="2"/>
      <c r="Q179" s="2"/>
      <c r="R179" s="2"/>
      <c r="S179" s="2"/>
      <c r="T179" s="2"/>
      <c r="U179" s="2"/>
      <c r="V179" s="2"/>
      <c r="W179" s="2"/>
    </row>
    <row r="180" ht="19.5" customHeight="1">
      <c r="A180" s="2"/>
      <c r="B180" s="22"/>
      <c r="C180" s="2"/>
      <c r="D180" s="2"/>
      <c r="E180" s="24"/>
      <c r="F180" s="24"/>
      <c r="G180" s="26"/>
      <c r="H180" s="2"/>
      <c r="I180" s="2"/>
      <c r="J180" s="2"/>
      <c r="K180" s="2"/>
      <c r="L180" s="2"/>
      <c r="M180" s="2"/>
      <c r="N180" s="28"/>
      <c r="O180" s="2"/>
      <c r="P180" s="2"/>
      <c r="Q180" s="2"/>
      <c r="R180" s="2"/>
      <c r="S180" s="2"/>
      <c r="T180" s="2"/>
      <c r="U180" s="2"/>
      <c r="V180" s="2"/>
      <c r="W180" s="2"/>
    </row>
    <row r="181" ht="19.5" customHeight="1">
      <c r="A181" s="2"/>
      <c r="B181" s="22"/>
      <c r="C181" s="2"/>
      <c r="D181" s="2"/>
      <c r="E181" s="24"/>
      <c r="F181" s="24"/>
      <c r="G181" s="26"/>
      <c r="H181" s="2"/>
      <c r="I181" s="2"/>
      <c r="J181" s="2"/>
      <c r="K181" s="2"/>
      <c r="L181" s="2"/>
      <c r="M181" s="2"/>
      <c r="N181" s="28"/>
      <c r="O181" s="2"/>
      <c r="P181" s="2"/>
      <c r="Q181" s="2"/>
      <c r="R181" s="2"/>
      <c r="S181" s="2"/>
      <c r="T181" s="2"/>
      <c r="U181" s="2"/>
      <c r="V181" s="2"/>
      <c r="W181" s="2"/>
    </row>
    <row r="182" ht="19.5" customHeight="1">
      <c r="A182" s="2"/>
      <c r="B182" s="22"/>
      <c r="C182" s="2"/>
      <c r="D182" s="2"/>
      <c r="E182" s="24"/>
      <c r="F182" s="24"/>
      <c r="G182" s="26"/>
      <c r="H182" s="2"/>
      <c r="I182" s="2"/>
      <c r="J182" s="2"/>
      <c r="K182" s="2"/>
      <c r="L182" s="2"/>
      <c r="M182" s="2"/>
      <c r="N182" s="28"/>
      <c r="O182" s="2"/>
      <c r="P182" s="2"/>
      <c r="Q182" s="2"/>
      <c r="R182" s="2"/>
      <c r="S182" s="2"/>
      <c r="T182" s="2"/>
      <c r="U182" s="2"/>
      <c r="V182" s="2"/>
      <c r="W182" s="2"/>
    </row>
    <row r="183" ht="19.5" customHeight="1">
      <c r="A183" s="2"/>
      <c r="B183" s="22"/>
      <c r="C183" s="2"/>
      <c r="D183" s="2"/>
      <c r="E183" s="24"/>
      <c r="F183" s="24"/>
      <c r="G183" s="26"/>
      <c r="H183" s="2"/>
      <c r="I183" s="2"/>
      <c r="J183" s="2"/>
      <c r="K183" s="2"/>
      <c r="L183" s="2"/>
      <c r="M183" s="2"/>
      <c r="N183" s="28"/>
      <c r="O183" s="2"/>
      <c r="P183" s="2"/>
      <c r="Q183" s="2"/>
      <c r="R183" s="2"/>
      <c r="S183" s="2"/>
      <c r="T183" s="2"/>
      <c r="U183" s="2"/>
      <c r="V183" s="2"/>
      <c r="W183" s="2"/>
    </row>
    <row r="184" ht="19.5" customHeight="1">
      <c r="A184" s="2"/>
      <c r="B184" s="22"/>
      <c r="C184" s="2"/>
      <c r="D184" s="2"/>
      <c r="E184" s="24"/>
      <c r="F184" s="24"/>
      <c r="G184" s="26"/>
      <c r="H184" s="2"/>
      <c r="I184" s="2"/>
      <c r="J184" s="2"/>
      <c r="K184" s="2"/>
      <c r="L184" s="2"/>
      <c r="M184" s="2"/>
      <c r="N184" s="28"/>
      <c r="O184" s="2"/>
      <c r="P184" s="2"/>
      <c r="Q184" s="2"/>
      <c r="R184" s="2"/>
      <c r="S184" s="2"/>
      <c r="T184" s="2"/>
      <c r="U184" s="2"/>
      <c r="V184" s="2"/>
      <c r="W184" s="2"/>
    </row>
    <row r="185" ht="19.5" customHeight="1">
      <c r="A185" s="2"/>
      <c r="B185" s="22"/>
      <c r="C185" s="2"/>
      <c r="D185" s="2"/>
      <c r="E185" s="24"/>
      <c r="F185" s="24"/>
      <c r="G185" s="26"/>
      <c r="H185" s="2"/>
      <c r="I185" s="2"/>
      <c r="J185" s="2"/>
      <c r="K185" s="2"/>
      <c r="L185" s="2"/>
      <c r="M185" s="2"/>
      <c r="N185" s="28"/>
      <c r="O185" s="2"/>
      <c r="P185" s="2"/>
      <c r="Q185" s="2"/>
      <c r="R185" s="2"/>
      <c r="S185" s="2"/>
      <c r="T185" s="2"/>
      <c r="U185" s="2"/>
      <c r="V185" s="2"/>
      <c r="W185" s="2"/>
    </row>
    <row r="186" ht="19.5" customHeight="1">
      <c r="A186" s="2"/>
      <c r="B186" s="22"/>
      <c r="C186" s="2"/>
      <c r="D186" s="2"/>
      <c r="E186" s="24"/>
      <c r="F186" s="24"/>
      <c r="G186" s="26"/>
      <c r="H186" s="2"/>
      <c r="I186" s="2"/>
      <c r="J186" s="2"/>
      <c r="K186" s="2"/>
      <c r="L186" s="2"/>
      <c r="M186" s="2"/>
      <c r="N186" s="28"/>
      <c r="O186" s="2"/>
      <c r="P186" s="2"/>
      <c r="Q186" s="2"/>
      <c r="R186" s="2"/>
      <c r="S186" s="2"/>
      <c r="T186" s="2"/>
      <c r="U186" s="2"/>
      <c r="V186" s="2"/>
      <c r="W186" s="2"/>
    </row>
    <row r="187" ht="19.5" customHeight="1">
      <c r="A187" s="2"/>
      <c r="B187" s="22"/>
      <c r="C187" s="2"/>
      <c r="D187" s="2"/>
      <c r="E187" s="24"/>
      <c r="F187" s="24"/>
      <c r="G187" s="26"/>
      <c r="H187" s="2"/>
      <c r="I187" s="2"/>
      <c r="J187" s="2"/>
      <c r="K187" s="2"/>
      <c r="L187" s="2"/>
      <c r="M187" s="2"/>
      <c r="N187" s="28"/>
      <c r="O187" s="2"/>
      <c r="P187" s="2"/>
      <c r="Q187" s="2"/>
      <c r="R187" s="2"/>
      <c r="S187" s="2"/>
      <c r="T187" s="2"/>
      <c r="U187" s="2"/>
      <c r="V187" s="2"/>
      <c r="W187" s="2"/>
    </row>
    <row r="188" ht="19.5" customHeight="1">
      <c r="A188" s="2"/>
      <c r="B188" s="22"/>
      <c r="C188" s="2"/>
      <c r="D188" s="2"/>
      <c r="E188" s="24"/>
      <c r="F188" s="24"/>
      <c r="G188" s="26"/>
      <c r="H188" s="2"/>
      <c r="I188" s="2"/>
      <c r="J188" s="2"/>
      <c r="K188" s="2"/>
      <c r="L188" s="2"/>
      <c r="M188" s="2"/>
      <c r="N188" s="28"/>
      <c r="O188" s="2"/>
      <c r="P188" s="2"/>
      <c r="Q188" s="2"/>
      <c r="R188" s="2"/>
      <c r="S188" s="2"/>
      <c r="T188" s="2"/>
      <c r="U188" s="2"/>
      <c r="V188" s="2"/>
      <c r="W188" s="2"/>
    </row>
    <row r="189" ht="19.5" customHeight="1">
      <c r="A189" s="2"/>
      <c r="B189" s="22"/>
      <c r="C189" s="2"/>
      <c r="D189" s="2"/>
      <c r="E189" s="24"/>
      <c r="F189" s="24"/>
      <c r="G189" s="26"/>
      <c r="H189" s="2"/>
      <c r="I189" s="2"/>
      <c r="J189" s="2"/>
      <c r="K189" s="2"/>
      <c r="L189" s="2"/>
      <c r="M189" s="2"/>
      <c r="N189" s="28"/>
      <c r="O189" s="2"/>
      <c r="P189" s="2"/>
      <c r="Q189" s="2"/>
      <c r="R189" s="2"/>
      <c r="S189" s="2"/>
      <c r="T189" s="2"/>
      <c r="U189" s="2"/>
      <c r="V189" s="2"/>
      <c r="W189" s="2"/>
    </row>
    <row r="190" ht="19.5" customHeight="1">
      <c r="A190" s="2"/>
      <c r="B190" s="22"/>
      <c r="C190" s="2"/>
      <c r="D190" s="2"/>
      <c r="E190" s="24"/>
      <c r="F190" s="24"/>
      <c r="G190" s="26"/>
      <c r="H190" s="2"/>
      <c r="I190" s="2"/>
      <c r="J190" s="2"/>
      <c r="K190" s="2"/>
      <c r="L190" s="2"/>
      <c r="M190" s="2"/>
      <c r="N190" s="28"/>
      <c r="O190" s="2"/>
      <c r="P190" s="2"/>
      <c r="Q190" s="2"/>
      <c r="R190" s="2"/>
      <c r="S190" s="2"/>
      <c r="T190" s="2"/>
      <c r="U190" s="2"/>
      <c r="V190" s="2"/>
      <c r="W190" s="2"/>
    </row>
    <row r="191" ht="19.5" customHeight="1">
      <c r="A191" s="2"/>
      <c r="B191" s="22"/>
      <c r="C191" s="2"/>
      <c r="D191" s="2"/>
      <c r="E191" s="24"/>
      <c r="F191" s="24"/>
      <c r="G191" s="26"/>
      <c r="H191" s="2"/>
      <c r="I191" s="2"/>
      <c r="J191" s="2"/>
      <c r="K191" s="2"/>
      <c r="L191" s="2"/>
      <c r="M191" s="2"/>
      <c r="N191" s="28"/>
      <c r="O191" s="2"/>
      <c r="P191" s="2"/>
      <c r="Q191" s="2"/>
      <c r="R191" s="2"/>
      <c r="S191" s="2"/>
      <c r="T191" s="2"/>
      <c r="U191" s="2"/>
      <c r="V191" s="2"/>
      <c r="W191" s="2"/>
    </row>
    <row r="192" ht="19.5" customHeight="1">
      <c r="A192" s="2"/>
      <c r="B192" s="22"/>
      <c r="C192" s="2"/>
      <c r="D192" s="2"/>
      <c r="E192" s="24"/>
      <c r="F192" s="24"/>
      <c r="G192" s="26"/>
      <c r="H192" s="2"/>
      <c r="I192" s="2"/>
      <c r="J192" s="2"/>
      <c r="K192" s="2"/>
      <c r="L192" s="2"/>
      <c r="M192" s="2"/>
      <c r="N192" s="28"/>
      <c r="O192" s="2"/>
      <c r="P192" s="2"/>
      <c r="Q192" s="2"/>
      <c r="R192" s="2"/>
      <c r="S192" s="2"/>
      <c r="T192" s="2"/>
      <c r="U192" s="2"/>
      <c r="V192" s="2"/>
      <c r="W192" s="2"/>
    </row>
    <row r="193" ht="19.5" customHeight="1">
      <c r="A193" s="2"/>
      <c r="B193" s="22"/>
      <c r="C193" s="2"/>
      <c r="D193" s="2"/>
      <c r="E193" s="24"/>
      <c r="F193" s="24"/>
      <c r="G193" s="26"/>
      <c r="H193" s="2"/>
      <c r="I193" s="2"/>
      <c r="J193" s="2"/>
      <c r="K193" s="2"/>
      <c r="L193" s="2"/>
      <c r="M193" s="2"/>
      <c r="N193" s="28"/>
      <c r="O193" s="2"/>
      <c r="P193" s="2"/>
      <c r="Q193" s="2"/>
      <c r="R193" s="2"/>
      <c r="S193" s="2"/>
      <c r="T193" s="2"/>
      <c r="U193" s="2"/>
      <c r="V193" s="2"/>
      <c r="W193" s="2"/>
    </row>
    <row r="194" ht="19.5" customHeight="1">
      <c r="A194" s="2"/>
      <c r="B194" s="22"/>
      <c r="C194" s="2"/>
      <c r="D194" s="2"/>
      <c r="E194" s="24"/>
      <c r="F194" s="24"/>
      <c r="G194" s="26"/>
      <c r="H194" s="2"/>
      <c r="I194" s="2"/>
      <c r="J194" s="2"/>
      <c r="K194" s="2"/>
      <c r="L194" s="2"/>
      <c r="M194" s="2"/>
      <c r="N194" s="28"/>
      <c r="O194" s="2"/>
      <c r="P194" s="2"/>
      <c r="Q194" s="2"/>
      <c r="R194" s="2"/>
      <c r="S194" s="2"/>
      <c r="T194" s="2"/>
      <c r="U194" s="2"/>
      <c r="V194" s="2"/>
      <c r="W194" s="2"/>
    </row>
    <row r="195" ht="19.5" customHeight="1">
      <c r="A195" s="2"/>
      <c r="B195" s="22"/>
      <c r="C195" s="2"/>
      <c r="D195" s="2"/>
      <c r="E195" s="24"/>
      <c r="F195" s="24"/>
      <c r="G195" s="26"/>
      <c r="H195" s="2"/>
      <c r="I195" s="2"/>
      <c r="J195" s="2"/>
      <c r="K195" s="2"/>
      <c r="L195" s="2"/>
      <c r="M195" s="2"/>
      <c r="N195" s="28"/>
      <c r="O195" s="2"/>
      <c r="P195" s="2"/>
      <c r="Q195" s="2"/>
      <c r="R195" s="2"/>
      <c r="S195" s="2"/>
      <c r="T195" s="2"/>
      <c r="U195" s="2"/>
      <c r="V195" s="2"/>
      <c r="W195" s="2"/>
    </row>
    <row r="196" ht="19.5" customHeight="1">
      <c r="A196" s="2"/>
      <c r="B196" s="22"/>
      <c r="C196" s="2"/>
      <c r="D196" s="2"/>
      <c r="E196" s="24"/>
      <c r="F196" s="24"/>
      <c r="G196" s="26"/>
      <c r="H196" s="2"/>
      <c r="I196" s="2"/>
      <c r="J196" s="2"/>
      <c r="K196" s="2"/>
      <c r="L196" s="2"/>
      <c r="M196" s="2"/>
      <c r="N196" s="28"/>
      <c r="O196" s="2"/>
      <c r="P196" s="2"/>
      <c r="Q196" s="2"/>
      <c r="R196" s="2"/>
      <c r="S196" s="2"/>
      <c r="T196" s="2"/>
      <c r="U196" s="2"/>
      <c r="V196" s="2"/>
      <c r="W196" s="2"/>
    </row>
    <row r="197" ht="19.5" customHeight="1">
      <c r="A197" s="2"/>
      <c r="B197" s="22"/>
      <c r="C197" s="2"/>
      <c r="D197" s="2"/>
      <c r="E197" s="24"/>
      <c r="F197" s="24"/>
      <c r="G197" s="26"/>
      <c r="H197" s="2"/>
      <c r="I197" s="2"/>
      <c r="J197" s="2"/>
      <c r="K197" s="2"/>
      <c r="L197" s="2"/>
      <c r="M197" s="2"/>
      <c r="N197" s="28"/>
      <c r="O197" s="2"/>
      <c r="P197" s="2"/>
      <c r="Q197" s="2"/>
      <c r="R197" s="2"/>
      <c r="S197" s="2"/>
      <c r="T197" s="2"/>
      <c r="U197" s="2"/>
      <c r="V197" s="2"/>
      <c r="W197" s="2"/>
    </row>
    <row r="198" ht="19.5" customHeight="1">
      <c r="A198" s="2"/>
      <c r="B198" s="22"/>
      <c r="C198" s="2"/>
      <c r="D198" s="2"/>
      <c r="E198" s="24"/>
      <c r="F198" s="24"/>
      <c r="G198" s="26"/>
      <c r="H198" s="2"/>
      <c r="I198" s="2"/>
      <c r="J198" s="2"/>
      <c r="K198" s="2"/>
      <c r="L198" s="2"/>
      <c r="M198" s="2"/>
      <c r="N198" s="28"/>
      <c r="O198" s="2"/>
      <c r="P198" s="2"/>
      <c r="Q198" s="2"/>
      <c r="R198" s="2"/>
      <c r="S198" s="2"/>
      <c r="T198" s="2"/>
      <c r="U198" s="2"/>
      <c r="V198" s="2"/>
      <c r="W198" s="2"/>
    </row>
    <row r="199" ht="19.5" customHeight="1">
      <c r="A199" s="2"/>
      <c r="B199" s="22"/>
      <c r="C199" s="2"/>
      <c r="D199" s="2"/>
      <c r="E199" s="24"/>
      <c r="F199" s="24"/>
      <c r="G199" s="26"/>
      <c r="H199" s="2"/>
      <c r="I199" s="2"/>
      <c r="J199" s="2"/>
      <c r="K199" s="2"/>
      <c r="L199" s="2"/>
      <c r="M199" s="2"/>
      <c r="N199" s="28"/>
      <c r="O199" s="2"/>
      <c r="P199" s="2"/>
      <c r="Q199" s="2"/>
      <c r="R199" s="2"/>
      <c r="S199" s="2"/>
      <c r="T199" s="2"/>
      <c r="U199" s="2"/>
      <c r="V199" s="2"/>
      <c r="W199" s="2"/>
    </row>
    <row r="200" ht="19.5" customHeight="1">
      <c r="A200" s="2"/>
      <c r="B200" s="22"/>
      <c r="C200" s="2"/>
      <c r="D200" s="2"/>
      <c r="E200" s="24"/>
      <c r="F200" s="24"/>
      <c r="G200" s="26"/>
      <c r="H200" s="2"/>
      <c r="I200" s="2"/>
      <c r="J200" s="2"/>
      <c r="K200" s="2"/>
      <c r="L200" s="2"/>
      <c r="M200" s="2"/>
      <c r="N200" s="28"/>
      <c r="O200" s="2"/>
      <c r="P200" s="2"/>
      <c r="Q200" s="2"/>
      <c r="R200" s="2"/>
      <c r="S200" s="2"/>
      <c r="T200" s="2"/>
      <c r="U200" s="2"/>
      <c r="V200" s="2"/>
      <c r="W200" s="2"/>
    </row>
    <row r="201" ht="19.5" customHeight="1">
      <c r="A201" s="2"/>
      <c r="B201" s="22"/>
      <c r="C201" s="2"/>
      <c r="D201" s="2"/>
      <c r="E201" s="24"/>
      <c r="F201" s="24"/>
      <c r="G201" s="26"/>
      <c r="H201" s="2"/>
      <c r="I201" s="2"/>
      <c r="J201" s="2"/>
      <c r="K201" s="2"/>
      <c r="L201" s="2"/>
      <c r="M201" s="2"/>
      <c r="N201" s="28"/>
      <c r="O201" s="2"/>
      <c r="P201" s="2"/>
      <c r="Q201" s="2"/>
      <c r="R201" s="2"/>
      <c r="S201" s="2"/>
      <c r="T201" s="2"/>
      <c r="U201" s="2"/>
      <c r="V201" s="2"/>
      <c r="W201" s="2"/>
    </row>
    <row r="202" ht="19.5" customHeight="1">
      <c r="A202" s="2"/>
      <c r="B202" s="22"/>
      <c r="C202" s="2"/>
      <c r="D202" s="2"/>
      <c r="E202" s="24"/>
      <c r="F202" s="24"/>
      <c r="G202" s="26"/>
      <c r="H202" s="2"/>
      <c r="I202" s="2"/>
      <c r="J202" s="2"/>
      <c r="K202" s="2"/>
      <c r="L202" s="2"/>
      <c r="M202" s="2"/>
      <c r="N202" s="28"/>
      <c r="O202" s="2"/>
      <c r="P202" s="2"/>
      <c r="Q202" s="2"/>
      <c r="R202" s="2"/>
      <c r="S202" s="2"/>
      <c r="T202" s="2"/>
      <c r="U202" s="2"/>
      <c r="V202" s="2"/>
      <c r="W202" s="2"/>
    </row>
    <row r="203" ht="19.5" customHeight="1">
      <c r="A203" s="2"/>
      <c r="B203" s="22"/>
      <c r="C203" s="2"/>
      <c r="D203" s="2"/>
      <c r="E203" s="24"/>
      <c r="F203" s="24"/>
      <c r="G203" s="26"/>
      <c r="H203" s="2"/>
      <c r="I203" s="2"/>
      <c r="J203" s="2"/>
      <c r="K203" s="2"/>
      <c r="L203" s="2"/>
      <c r="M203" s="2"/>
      <c r="N203" s="28"/>
      <c r="O203" s="2"/>
      <c r="P203" s="2"/>
      <c r="Q203" s="2"/>
      <c r="R203" s="2"/>
      <c r="S203" s="2"/>
      <c r="T203" s="2"/>
      <c r="U203" s="2"/>
      <c r="V203" s="2"/>
      <c r="W203" s="2"/>
    </row>
    <row r="204" ht="19.5" customHeight="1">
      <c r="A204" s="2"/>
      <c r="B204" s="22"/>
      <c r="C204" s="2"/>
      <c r="D204" s="2"/>
      <c r="E204" s="24"/>
      <c r="F204" s="24"/>
      <c r="G204" s="26"/>
      <c r="H204" s="2"/>
      <c r="I204" s="2"/>
      <c r="J204" s="2"/>
      <c r="K204" s="2"/>
      <c r="L204" s="2"/>
      <c r="M204" s="2"/>
      <c r="N204" s="28"/>
      <c r="O204" s="2"/>
      <c r="P204" s="2"/>
      <c r="Q204" s="2"/>
      <c r="R204" s="2"/>
      <c r="S204" s="2"/>
      <c r="T204" s="2"/>
      <c r="U204" s="2"/>
      <c r="V204" s="2"/>
      <c r="W204" s="2"/>
    </row>
    <row r="205" ht="19.5" customHeight="1">
      <c r="A205" s="2"/>
      <c r="B205" s="22"/>
      <c r="C205" s="2"/>
      <c r="D205" s="2"/>
      <c r="E205" s="24"/>
      <c r="F205" s="24"/>
      <c r="G205" s="26"/>
      <c r="H205" s="2"/>
      <c r="I205" s="2"/>
      <c r="J205" s="2"/>
      <c r="K205" s="2"/>
      <c r="L205" s="2"/>
      <c r="M205" s="2"/>
      <c r="N205" s="28"/>
      <c r="O205" s="2"/>
      <c r="P205" s="2"/>
      <c r="Q205" s="2"/>
      <c r="R205" s="2"/>
      <c r="S205" s="2"/>
      <c r="T205" s="2"/>
      <c r="U205" s="2"/>
      <c r="V205" s="2"/>
      <c r="W205" s="2"/>
    </row>
    <row r="206" ht="19.5" customHeight="1">
      <c r="A206" s="2"/>
      <c r="B206" s="22"/>
      <c r="C206" s="2"/>
      <c r="D206" s="2"/>
      <c r="E206" s="24"/>
      <c r="F206" s="24"/>
      <c r="G206" s="26"/>
      <c r="H206" s="2"/>
      <c r="I206" s="2"/>
      <c r="J206" s="2"/>
      <c r="K206" s="2"/>
      <c r="L206" s="2"/>
      <c r="M206" s="2"/>
      <c r="N206" s="28"/>
      <c r="O206" s="2"/>
      <c r="P206" s="2"/>
      <c r="Q206" s="2"/>
      <c r="R206" s="2"/>
      <c r="S206" s="2"/>
      <c r="T206" s="2"/>
      <c r="U206" s="2"/>
      <c r="V206" s="2"/>
      <c r="W206" s="2"/>
    </row>
    <row r="207" ht="19.5" customHeight="1">
      <c r="A207" s="2"/>
      <c r="B207" s="22"/>
      <c r="C207" s="2"/>
      <c r="D207" s="2"/>
      <c r="E207" s="24"/>
      <c r="F207" s="24"/>
      <c r="G207" s="26"/>
      <c r="H207" s="2"/>
      <c r="I207" s="2"/>
      <c r="J207" s="2"/>
      <c r="K207" s="2"/>
      <c r="L207" s="2"/>
      <c r="M207" s="2"/>
      <c r="N207" s="28"/>
      <c r="O207" s="2"/>
      <c r="P207" s="2"/>
      <c r="Q207" s="2"/>
      <c r="R207" s="2"/>
      <c r="S207" s="2"/>
      <c r="T207" s="2"/>
      <c r="U207" s="2"/>
      <c r="V207" s="2"/>
      <c r="W207" s="2"/>
    </row>
    <row r="208" ht="19.5" customHeight="1">
      <c r="A208" s="2"/>
      <c r="B208" s="22"/>
      <c r="C208" s="2"/>
      <c r="D208" s="2"/>
      <c r="E208" s="24"/>
      <c r="F208" s="24"/>
      <c r="G208" s="26"/>
      <c r="H208" s="2"/>
      <c r="I208" s="2"/>
      <c r="J208" s="2"/>
      <c r="K208" s="2"/>
      <c r="L208" s="2"/>
      <c r="M208" s="2"/>
      <c r="N208" s="28"/>
      <c r="O208" s="2"/>
      <c r="P208" s="2"/>
      <c r="Q208" s="2"/>
      <c r="R208" s="2"/>
      <c r="S208" s="2"/>
      <c r="T208" s="2"/>
      <c r="U208" s="2"/>
      <c r="V208" s="2"/>
      <c r="W208" s="2"/>
    </row>
    <row r="209" ht="19.5" customHeight="1">
      <c r="A209" s="2"/>
      <c r="B209" s="22"/>
      <c r="C209" s="2"/>
      <c r="D209" s="2"/>
      <c r="E209" s="24"/>
      <c r="F209" s="24"/>
      <c r="G209" s="26"/>
      <c r="H209" s="2"/>
      <c r="I209" s="2"/>
      <c r="J209" s="2"/>
      <c r="K209" s="2"/>
      <c r="L209" s="2"/>
      <c r="M209" s="2"/>
      <c r="N209" s="28"/>
      <c r="O209" s="2"/>
      <c r="P209" s="2"/>
      <c r="Q209" s="2"/>
      <c r="R209" s="2"/>
      <c r="S209" s="2"/>
      <c r="T209" s="2"/>
      <c r="U209" s="2"/>
      <c r="V209" s="2"/>
      <c r="W209" s="2"/>
    </row>
    <row r="210" ht="19.5" customHeight="1">
      <c r="A210" s="2"/>
      <c r="B210" s="22"/>
      <c r="C210" s="2"/>
      <c r="D210" s="2"/>
      <c r="E210" s="24"/>
      <c r="F210" s="24"/>
      <c r="G210" s="26"/>
      <c r="H210" s="2"/>
      <c r="I210" s="2"/>
      <c r="J210" s="2"/>
      <c r="K210" s="2"/>
      <c r="L210" s="2"/>
      <c r="M210" s="2"/>
      <c r="N210" s="28"/>
      <c r="O210" s="2"/>
      <c r="P210" s="2"/>
      <c r="Q210" s="2"/>
      <c r="R210" s="2"/>
      <c r="S210" s="2"/>
      <c r="T210" s="2"/>
      <c r="U210" s="2"/>
      <c r="V210" s="2"/>
      <c r="W210" s="2"/>
    </row>
    <row r="211" ht="19.5" customHeight="1">
      <c r="A211" s="2"/>
      <c r="B211" s="22"/>
      <c r="C211" s="2"/>
      <c r="D211" s="2"/>
      <c r="E211" s="24"/>
      <c r="F211" s="24"/>
      <c r="G211" s="26"/>
      <c r="H211" s="2"/>
      <c r="I211" s="2"/>
      <c r="J211" s="2"/>
      <c r="K211" s="2"/>
      <c r="L211" s="2"/>
      <c r="M211" s="2"/>
      <c r="N211" s="28"/>
      <c r="O211" s="2"/>
      <c r="P211" s="2"/>
      <c r="Q211" s="2"/>
      <c r="R211" s="2"/>
      <c r="S211" s="2"/>
      <c r="T211" s="2"/>
      <c r="U211" s="2"/>
      <c r="V211" s="2"/>
      <c r="W211" s="2"/>
    </row>
    <row r="212" ht="19.5" customHeight="1">
      <c r="A212" s="2"/>
      <c r="B212" s="22"/>
      <c r="C212" s="2"/>
      <c r="D212" s="2"/>
      <c r="E212" s="24"/>
      <c r="F212" s="24"/>
      <c r="G212" s="26"/>
      <c r="H212" s="2"/>
      <c r="I212" s="2"/>
      <c r="J212" s="2"/>
      <c r="K212" s="2"/>
      <c r="L212" s="2"/>
      <c r="M212" s="2"/>
      <c r="N212" s="28"/>
      <c r="O212" s="2"/>
      <c r="P212" s="2"/>
      <c r="Q212" s="2"/>
      <c r="R212" s="2"/>
      <c r="S212" s="2"/>
      <c r="T212" s="2"/>
      <c r="U212" s="2"/>
      <c r="V212" s="2"/>
      <c r="W212" s="2"/>
    </row>
    <row r="213" ht="19.5" customHeight="1">
      <c r="A213" s="2"/>
      <c r="B213" s="22"/>
      <c r="C213" s="2"/>
      <c r="D213" s="2"/>
      <c r="E213" s="24"/>
      <c r="F213" s="24"/>
      <c r="G213" s="26"/>
      <c r="H213" s="2"/>
      <c r="I213" s="2"/>
      <c r="J213" s="2"/>
      <c r="K213" s="2"/>
      <c r="L213" s="2"/>
      <c r="M213" s="2"/>
      <c r="N213" s="28"/>
      <c r="O213" s="2"/>
      <c r="P213" s="2"/>
      <c r="Q213" s="2"/>
      <c r="R213" s="2"/>
      <c r="S213" s="2"/>
      <c r="T213" s="2"/>
      <c r="U213" s="2"/>
      <c r="V213" s="2"/>
      <c r="W213" s="2"/>
    </row>
    <row r="214" ht="19.5" customHeight="1">
      <c r="A214" s="2"/>
      <c r="B214" s="22"/>
      <c r="C214" s="2"/>
      <c r="D214" s="2"/>
      <c r="E214" s="24"/>
      <c r="F214" s="24"/>
      <c r="G214" s="26"/>
      <c r="H214" s="2"/>
      <c r="I214" s="2"/>
      <c r="J214" s="2"/>
      <c r="K214" s="2"/>
      <c r="L214" s="2"/>
      <c r="M214" s="2"/>
      <c r="N214" s="28"/>
      <c r="O214" s="2"/>
      <c r="P214" s="2"/>
      <c r="Q214" s="2"/>
      <c r="R214" s="2"/>
      <c r="S214" s="2"/>
      <c r="T214" s="2"/>
      <c r="U214" s="2"/>
      <c r="V214" s="2"/>
      <c r="W214" s="2"/>
    </row>
    <row r="215" ht="19.5" customHeight="1">
      <c r="A215" s="2"/>
      <c r="B215" s="22"/>
      <c r="C215" s="2"/>
      <c r="D215" s="2"/>
      <c r="E215" s="24"/>
      <c r="F215" s="24"/>
      <c r="G215" s="26"/>
      <c r="H215" s="2"/>
      <c r="I215" s="2"/>
      <c r="J215" s="2"/>
      <c r="K215" s="2"/>
      <c r="L215" s="2"/>
      <c r="M215" s="2"/>
      <c r="N215" s="28"/>
      <c r="O215" s="2"/>
      <c r="P215" s="2"/>
      <c r="Q215" s="2"/>
      <c r="R215" s="2"/>
      <c r="S215" s="2"/>
      <c r="T215" s="2"/>
      <c r="U215" s="2"/>
      <c r="V215" s="2"/>
      <c r="W215" s="2"/>
    </row>
    <row r="216" ht="19.5" customHeight="1">
      <c r="A216" s="2"/>
      <c r="B216" s="22"/>
      <c r="C216" s="2"/>
      <c r="D216" s="2"/>
      <c r="E216" s="24"/>
      <c r="F216" s="24"/>
      <c r="G216" s="26"/>
      <c r="H216" s="2"/>
      <c r="I216" s="2"/>
      <c r="J216" s="2"/>
      <c r="K216" s="2"/>
      <c r="L216" s="2"/>
      <c r="M216" s="2"/>
      <c r="N216" s="28"/>
      <c r="O216" s="2"/>
      <c r="P216" s="2"/>
      <c r="Q216" s="2"/>
      <c r="R216" s="2"/>
      <c r="S216" s="2"/>
      <c r="T216" s="2"/>
      <c r="U216" s="2"/>
      <c r="V216" s="2"/>
      <c r="W216" s="2"/>
    </row>
    <row r="217" ht="19.5" customHeight="1">
      <c r="A217" s="2"/>
      <c r="B217" s="22"/>
      <c r="C217" s="2"/>
      <c r="D217" s="2"/>
      <c r="E217" s="24"/>
      <c r="F217" s="24"/>
      <c r="G217" s="26"/>
      <c r="H217" s="2"/>
      <c r="I217" s="2"/>
      <c r="J217" s="2"/>
      <c r="K217" s="2"/>
      <c r="L217" s="2"/>
      <c r="M217" s="2"/>
      <c r="N217" s="28"/>
      <c r="O217" s="2"/>
      <c r="P217" s="2"/>
      <c r="Q217" s="2"/>
      <c r="R217" s="2"/>
      <c r="S217" s="2"/>
      <c r="T217" s="2"/>
      <c r="U217" s="2"/>
      <c r="V217" s="2"/>
      <c r="W217" s="2"/>
    </row>
    <row r="218" ht="19.5" customHeight="1">
      <c r="A218" s="2"/>
      <c r="B218" s="22"/>
      <c r="C218" s="2"/>
      <c r="D218" s="2"/>
      <c r="E218" s="24"/>
      <c r="F218" s="24"/>
      <c r="G218" s="26"/>
      <c r="H218" s="2"/>
      <c r="I218" s="2"/>
      <c r="J218" s="2"/>
      <c r="K218" s="2"/>
      <c r="L218" s="2"/>
      <c r="M218" s="2"/>
      <c r="N218" s="28"/>
      <c r="O218" s="2"/>
      <c r="P218" s="2"/>
      <c r="Q218" s="2"/>
      <c r="R218" s="2"/>
      <c r="S218" s="2"/>
      <c r="T218" s="2"/>
      <c r="U218" s="2"/>
      <c r="V218" s="2"/>
      <c r="W218" s="2"/>
    </row>
    <row r="219" ht="19.5" customHeight="1">
      <c r="A219" s="2"/>
      <c r="B219" s="22"/>
      <c r="C219" s="2"/>
      <c r="D219" s="2"/>
      <c r="E219" s="24"/>
      <c r="F219" s="24"/>
      <c r="G219" s="26"/>
      <c r="H219" s="2"/>
      <c r="I219" s="2"/>
      <c r="J219" s="2"/>
      <c r="K219" s="2"/>
      <c r="L219" s="2"/>
      <c r="M219" s="2"/>
      <c r="N219" s="28"/>
      <c r="O219" s="2"/>
      <c r="P219" s="2"/>
      <c r="Q219" s="2"/>
      <c r="R219" s="2"/>
      <c r="S219" s="2"/>
      <c r="T219" s="2"/>
      <c r="U219" s="2"/>
      <c r="V219" s="2"/>
      <c r="W219" s="2"/>
    </row>
    <row r="220" ht="19.5" customHeight="1">
      <c r="A220" s="2"/>
      <c r="B220" s="22"/>
      <c r="C220" s="2"/>
      <c r="D220" s="2"/>
      <c r="E220" s="24"/>
      <c r="F220" s="24"/>
      <c r="G220" s="26"/>
      <c r="H220" s="2"/>
      <c r="I220" s="2"/>
      <c r="J220" s="2"/>
      <c r="K220" s="2"/>
      <c r="L220" s="2"/>
      <c r="M220" s="2"/>
      <c r="N220" s="28"/>
      <c r="O220" s="2"/>
      <c r="P220" s="2"/>
      <c r="Q220" s="2"/>
      <c r="R220" s="2"/>
      <c r="S220" s="2"/>
      <c r="T220" s="2"/>
      <c r="U220" s="2"/>
      <c r="V220" s="2"/>
      <c r="W220" s="2"/>
    </row>
    <row r="221" ht="19.5" customHeight="1">
      <c r="A221" s="2"/>
      <c r="B221" s="2"/>
      <c r="C221" s="2"/>
      <c r="D221" s="2"/>
      <c r="E221" s="24"/>
      <c r="F221" s="24"/>
      <c r="G221" s="2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ht="19.5" customHeight="1">
      <c r="A222" s="2"/>
      <c r="B222" s="2"/>
      <c r="C222" s="2"/>
      <c r="D222" s="2"/>
      <c r="E222" s="24"/>
      <c r="F222" s="24"/>
      <c r="G222" s="2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ht="19.5" customHeight="1">
      <c r="A223" s="2"/>
      <c r="B223" s="2"/>
      <c r="C223" s="2"/>
      <c r="D223" s="2"/>
      <c r="E223" s="24"/>
      <c r="F223" s="24"/>
      <c r="G223" s="2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ht="19.5" customHeight="1">
      <c r="A224" s="2"/>
      <c r="B224" s="2"/>
      <c r="C224" s="2"/>
      <c r="D224" s="2"/>
      <c r="E224" s="24"/>
      <c r="F224" s="24"/>
      <c r="G224" s="2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9.5" customHeight="1">
      <c r="A225" s="2"/>
      <c r="B225" s="2"/>
      <c r="C225" s="2"/>
      <c r="D225" s="2"/>
      <c r="E225" s="24"/>
      <c r="F225" s="24"/>
      <c r="G225" s="2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ht="19.5" customHeight="1">
      <c r="A226" s="2"/>
      <c r="B226" s="2"/>
      <c r="C226" s="2"/>
      <c r="D226" s="2"/>
      <c r="E226" s="24"/>
      <c r="F226" s="24"/>
      <c r="G226" s="2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ht="19.5" customHeight="1">
      <c r="A227" s="2"/>
      <c r="B227" s="2"/>
      <c r="C227" s="2"/>
      <c r="D227" s="2"/>
      <c r="E227" s="24"/>
      <c r="F227" s="24"/>
      <c r="G227" s="2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ht="19.5" customHeight="1">
      <c r="A228" s="2"/>
      <c r="B228" s="2"/>
      <c r="C228" s="2"/>
      <c r="D228" s="2"/>
      <c r="E228" s="24"/>
      <c r="F228" s="24"/>
      <c r="G228" s="2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ht="19.5" customHeight="1">
      <c r="A229" s="2"/>
      <c r="B229" s="2"/>
      <c r="C229" s="2"/>
      <c r="D229" s="2"/>
      <c r="E229" s="24"/>
      <c r="F229" s="24"/>
      <c r="G229" s="2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ht="19.5" customHeight="1">
      <c r="A230" s="2"/>
      <c r="B230" s="2"/>
      <c r="C230" s="2"/>
      <c r="D230" s="2"/>
      <c r="E230" s="24"/>
      <c r="F230" s="24"/>
      <c r="G230" s="2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ht="19.5" customHeight="1">
      <c r="A231" s="2"/>
      <c r="B231" s="2"/>
      <c r="C231" s="2"/>
      <c r="D231" s="2"/>
      <c r="E231" s="24"/>
      <c r="F231" s="24"/>
      <c r="G231" s="2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ht="19.5" customHeight="1">
      <c r="A232" s="2"/>
      <c r="B232" s="2"/>
      <c r="C232" s="2"/>
      <c r="D232" s="2"/>
      <c r="E232" s="24"/>
      <c r="F232" s="24"/>
      <c r="G232" s="2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ht="19.5" customHeight="1">
      <c r="A233" s="2"/>
      <c r="B233" s="2"/>
      <c r="C233" s="2"/>
      <c r="D233" s="2"/>
      <c r="E233" s="24"/>
      <c r="F233" s="24"/>
      <c r="G233" s="2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ht="19.5" customHeight="1">
      <c r="A234" s="2"/>
      <c r="B234" s="2"/>
      <c r="C234" s="2"/>
      <c r="D234" s="2"/>
      <c r="E234" s="24"/>
      <c r="F234" s="24"/>
      <c r="G234" s="2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ht="19.5" customHeight="1">
      <c r="A235" s="2"/>
      <c r="B235" s="2"/>
      <c r="C235" s="2"/>
      <c r="D235" s="2"/>
      <c r="E235" s="24"/>
      <c r="F235" s="24"/>
      <c r="G235" s="2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ht="19.5" customHeight="1">
      <c r="A236" s="2"/>
      <c r="B236" s="2"/>
      <c r="C236" s="2"/>
      <c r="D236" s="2"/>
      <c r="E236" s="24"/>
      <c r="F236" s="24"/>
      <c r="G236" s="2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ht="19.5" customHeight="1">
      <c r="A237" s="2"/>
      <c r="B237" s="2"/>
      <c r="C237" s="2"/>
      <c r="D237" s="2"/>
      <c r="E237" s="24"/>
      <c r="F237" s="24"/>
      <c r="G237" s="2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ht="19.5" customHeight="1">
      <c r="A238" s="2"/>
      <c r="B238" s="2"/>
      <c r="C238" s="2"/>
      <c r="D238" s="2"/>
      <c r="E238" s="24"/>
      <c r="F238" s="24"/>
      <c r="G238" s="2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ht="19.5" customHeight="1">
      <c r="A239" s="2"/>
      <c r="B239" s="2"/>
      <c r="C239" s="2"/>
      <c r="D239" s="2"/>
      <c r="E239" s="24"/>
      <c r="F239" s="24"/>
      <c r="G239" s="2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ht="19.5" customHeight="1">
      <c r="A240" s="2"/>
      <c r="B240" s="2"/>
      <c r="C240" s="2"/>
      <c r="D240" s="2"/>
      <c r="E240" s="24"/>
      <c r="F240" s="24"/>
      <c r="G240" s="2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ht="19.5" customHeight="1">
      <c r="A241" s="2"/>
      <c r="B241" s="2"/>
      <c r="C241" s="2"/>
      <c r="D241" s="2"/>
      <c r="E241" s="24"/>
      <c r="F241" s="24"/>
      <c r="G241" s="2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ht="19.5" customHeight="1">
      <c r="A242" s="2"/>
      <c r="B242" s="2"/>
      <c r="C242" s="2"/>
      <c r="D242" s="2"/>
      <c r="E242" s="24"/>
      <c r="F242" s="24"/>
      <c r="G242" s="2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ht="19.5" customHeight="1">
      <c r="A243" s="2"/>
      <c r="B243" s="2"/>
      <c r="C243" s="2"/>
      <c r="D243" s="2"/>
      <c r="E243" s="24"/>
      <c r="F243" s="24"/>
      <c r="G243" s="2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ht="19.5" customHeight="1">
      <c r="A244" s="2"/>
      <c r="B244" s="2"/>
      <c r="C244" s="2"/>
      <c r="D244" s="2"/>
      <c r="E244" s="24"/>
      <c r="F244" s="24"/>
      <c r="G244" s="2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ht="19.5" customHeight="1">
      <c r="A245" s="2"/>
      <c r="B245" s="2"/>
      <c r="C245" s="2"/>
      <c r="D245" s="2"/>
      <c r="E245" s="24"/>
      <c r="F245" s="24"/>
      <c r="G245" s="2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ht="19.5" customHeight="1">
      <c r="A246" s="2"/>
      <c r="B246" s="2"/>
      <c r="C246" s="2"/>
      <c r="D246" s="2"/>
      <c r="E246" s="24"/>
      <c r="F246" s="24"/>
      <c r="G246" s="2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ht="19.5" customHeight="1">
      <c r="A247" s="2"/>
      <c r="B247" s="2"/>
      <c r="C247" s="2"/>
      <c r="D247" s="2"/>
      <c r="E247" s="24"/>
      <c r="F247" s="24"/>
      <c r="G247" s="2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ht="19.5" customHeight="1">
      <c r="A248" s="2"/>
      <c r="B248" s="2"/>
      <c r="C248" s="2"/>
      <c r="D248" s="2"/>
      <c r="E248" s="24"/>
      <c r="F248" s="24"/>
      <c r="G248" s="2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ht="19.5" customHeight="1">
      <c r="A249" s="2"/>
      <c r="B249" s="2"/>
      <c r="C249" s="2"/>
      <c r="D249" s="2"/>
      <c r="E249" s="24"/>
      <c r="F249" s="24"/>
      <c r="G249" s="2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ht="19.5" customHeight="1">
      <c r="A250" s="2"/>
      <c r="B250" s="2"/>
      <c r="C250" s="2"/>
      <c r="D250" s="2"/>
      <c r="E250" s="24"/>
      <c r="F250" s="24"/>
      <c r="G250" s="2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ht="19.5" customHeight="1">
      <c r="A251" s="2"/>
      <c r="B251" s="2"/>
      <c r="C251" s="2"/>
      <c r="D251" s="2"/>
      <c r="E251" s="24"/>
      <c r="F251" s="24"/>
      <c r="G251" s="2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ht="19.5" customHeight="1">
      <c r="A252" s="2"/>
      <c r="B252" s="2"/>
      <c r="C252" s="2"/>
      <c r="D252" s="2"/>
      <c r="E252" s="24"/>
      <c r="F252" s="24"/>
      <c r="G252" s="2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ht="19.5" customHeight="1">
      <c r="A253" s="2"/>
      <c r="B253" s="2"/>
      <c r="C253" s="2"/>
      <c r="D253" s="2"/>
      <c r="E253" s="24"/>
      <c r="F253" s="24"/>
      <c r="G253" s="2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ht="19.5" customHeight="1">
      <c r="A254" s="2"/>
      <c r="B254" s="2"/>
      <c r="C254" s="2"/>
      <c r="D254" s="2"/>
      <c r="E254" s="24"/>
      <c r="F254" s="24"/>
      <c r="G254" s="2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ht="19.5" customHeight="1">
      <c r="A255" s="2"/>
      <c r="B255" s="2"/>
      <c r="C255" s="2"/>
      <c r="D255" s="2"/>
      <c r="E255" s="24"/>
      <c r="F255" s="24"/>
      <c r="G255" s="2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ht="19.5" customHeight="1">
      <c r="A256" s="2"/>
      <c r="B256" s="2"/>
      <c r="C256" s="2"/>
      <c r="D256" s="2"/>
      <c r="E256" s="24"/>
      <c r="F256" s="24"/>
      <c r="G256" s="2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ht="19.5" customHeight="1">
      <c r="A257" s="2"/>
      <c r="B257" s="2"/>
      <c r="C257" s="2"/>
      <c r="D257" s="2"/>
      <c r="E257" s="24"/>
      <c r="F257" s="24"/>
      <c r="G257" s="2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ht="19.5" customHeight="1">
      <c r="A258" s="2"/>
      <c r="B258" s="2"/>
      <c r="C258" s="2"/>
      <c r="D258" s="2"/>
      <c r="E258" s="24"/>
      <c r="F258" s="24"/>
      <c r="G258" s="2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ht="19.5" customHeight="1">
      <c r="A259" s="2"/>
      <c r="B259" s="2"/>
      <c r="C259" s="2"/>
      <c r="D259" s="2"/>
      <c r="E259" s="24"/>
      <c r="F259" s="24"/>
      <c r="G259" s="2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ht="19.5" customHeight="1">
      <c r="A260" s="2"/>
      <c r="B260" s="2"/>
      <c r="C260" s="2"/>
      <c r="D260" s="2"/>
      <c r="E260" s="24"/>
      <c r="F260" s="24"/>
      <c r="G260" s="2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ht="19.5" customHeight="1">
      <c r="A261" s="2"/>
      <c r="B261" s="2"/>
      <c r="C261" s="2"/>
      <c r="D261" s="2"/>
      <c r="E261" s="24"/>
      <c r="F261" s="24"/>
      <c r="G261" s="2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9.5" customHeight="1">
      <c r="A262" s="2"/>
      <c r="B262" s="2"/>
      <c r="C262" s="2"/>
      <c r="D262" s="2"/>
      <c r="E262" s="24"/>
      <c r="F262" s="24"/>
      <c r="G262" s="2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ht="19.5" customHeight="1">
      <c r="A263" s="2"/>
      <c r="B263" s="2"/>
      <c r="C263" s="2"/>
      <c r="D263" s="2"/>
      <c r="E263" s="24"/>
      <c r="F263" s="24"/>
      <c r="G263" s="2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ht="19.5" customHeight="1">
      <c r="A264" s="2"/>
      <c r="B264" s="2"/>
      <c r="C264" s="2"/>
      <c r="D264" s="2"/>
      <c r="E264" s="24"/>
      <c r="F264" s="24"/>
      <c r="G264" s="2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ht="19.5" customHeight="1">
      <c r="A265" s="2"/>
      <c r="B265" s="2"/>
      <c r="C265" s="2"/>
      <c r="D265" s="2"/>
      <c r="E265" s="24"/>
      <c r="F265" s="24"/>
      <c r="G265" s="2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ht="19.5" customHeight="1">
      <c r="A266" s="2"/>
      <c r="B266" s="2"/>
      <c r="C266" s="2"/>
      <c r="D266" s="2"/>
      <c r="E266" s="24"/>
      <c r="F266" s="24"/>
      <c r="G266" s="2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ht="19.5" customHeight="1">
      <c r="A267" s="2"/>
      <c r="B267" s="2"/>
      <c r="C267" s="2"/>
      <c r="D267" s="2"/>
      <c r="E267" s="24"/>
      <c r="F267" s="24"/>
      <c r="G267" s="2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ht="19.5" customHeight="1">
      <c r="A268" s="2"/>
      <c r="B268" s="2"/>
      <c r="C268" s="2"/>
      <c r="D268" s="2"/>
      <c r="E268" s="24"/>
      <c r="F268" s="24"/>
      <c r="G268" s="2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ht="19.5" customHeight="1">
      <c r="A269" s="2"/>
      <c r="B269" s="2"/>
      <c r="C269" s="2"/>
      <c r="D269" s="2"/>
      <c r="E269" s="24"/>
      <c r="F269" s="24"/>
      <c r="G269" s="2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ht="19.5" customHeight="1">
      <c r="A270" s="2"/>
      <c r="B270" s="2"/>
      <c r="C270" s="2"/>
      <c r="D270" s="2"/>
      <c r="E270" s="24"/>
      <c r="F270" s="24"/>
      <c r="G270" s="2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ht="19.5" customHeight="1">
      <c r="A271" s="2"/>
      <c r="B271" s="2"/>
      <c r="C271" s="2"/>
      <c r="D271" s="2"/>
      <c r="E271" s="24"/>
      <c r="F271" s="24"/>
      <c r="G271" s="2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ht="19.5" customHeight="1">
      <c r="A272" s="2"/>
      <c r="B272" s="2"/>
      <c r="C272" s="2"/>
      <c r="D272" s="2"/>
      <c r="E272" s="24"/>
      <c r="F272" s="24"/>
      <c r="G272" s="2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ht="19.5" customHeight="1">
      <c r="A273" s="2"/>
      <c r="B273" s="2"/>
      <c r="C273" s="2"/>
      <c r="D273" s="2"/>
      <c r="E273" s="24"/>
      <c r="F273" s="24"/>
      <c r="G273" s="2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ht="19.5" customHeight="1">
      <c r="A274" s="2"/>
      <c r="B274" s="2"/>
      <c r="C274" s="2"/>
      <c r="D274" s="2"/>
      <c r="E274" s="24"/>
      <c r="F274" s="24"/>
      <c r="G274" s="2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ht="19.5" customHeight="1">
      <c r="A275" s="2"/>
      <c r="B275" s="2"/>
      <c r="C275" s="2"/>
      <c r="D275" s="2"/>
      <c r="E275" s="24"/>
      <c r="F275" s="24"/>
      <c r="G275" s="2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ht="19.5" customHeight="1">
      <c r="A276" s="2"/>
      <c r="B276" s="2"/>
      <c r="C276" s="2"/>
      <c r="D276" s="2"/>
      <c r="E276" s="24"/>
      <c r="F276" s="24"/>
      <c r="G276" s="2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ht="19.5" customHeight="1">
      <c r="A277" s="2"/>
      <c r="B277" s="2"/>
      <c r="C277" s="2"/>
      <c r="D277" s="2"/>
      <c r="E277" s="24"/>
      <c r="F277" s="24"/>
      <c r="G277" s="2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ht="19.5" customHeight="1">
      <c r="A278" s="2"/>
      <c r="B278" s="2"/>
      <c r="C278" s="2"/>
      <c r="D278" s="2"/>
      <c r="E278" s="24"/>
      <c r="F278" s="24"/>
      <c r="G278" s="2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ht="19.5" customHeight="1">
      <c r="A279" s="2"/>
      <c r="B279" s="2"/>
      <c r="C279" s="2"/>
      <c r="D279" s="2"/>
      <c r="E279" s="24"/>
      <c r="F279" s="24"/>
      <c r="G279" s="2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ht="19.5" customHeight="1">
      <c r="A280" s="2"/>
      <c r="B280" s="2"/>
      <c r="C280" s="2"/>
      <c r="D280" s="2"/>
      <c r="E280" s="24"/>
      <c r="F280" s="24"/>
      <c r="G280" s="2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ht="19.5" customHeight="1">
      <c r="A281" s="2"/>
      <c r="B281" s="2"/>
      <c r="C281" s="2"/>
      <c r="D281" s="2"/>
      <c r="E281" s="24"/>
      <c r="F281" s="24"/>
      <c r="G281" s="2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ht="19.5" customHeight="1">
      <c r="A282" s="2"/>
      <c r="B282" s="2"/>
      <c r="C282" s="2"/>
      <c r="D282" s="2"/>
      <c r="E282" s="24"/>
      <c r="F282" s="24"/>
      <c r="G282" s="2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ht="19.5" customHeight="1">
      <c r="A283" s="2"/>
      <c r="B283" s="2"/>
      <c r="C283" s="2"/>
      <c r="D283" s="2"/>
      <c r="E283" s="24"/>
      <c r="F283" s="24"/>
      <c r="G283" s="2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ht="19.5" customHeight="1">
      <c r="A284" s="2"/>
      <c r="B284" s="2"/>
      <c r="C284" s="2"/>
      <c r="D284" s="2"/>
      <c r="E284" s="24"/>
      <c r="F284" s="24"/>
      <c r="G284" s="2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ht="19.5" customHeight="1">
      <c r="A285" s="2"/>
      <c r="B285" s="2"/>
      <c r="C285" s="2"/>
      <c r="D285" s="2"/>
      <c r="E285" s="24"/>
      <c r="F285" s="24"/>
      <c r="G285" s="2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ht="19.5" customHeight="1">
      <c r="A286" s="2"/>
      <c r="B286" s="2"/>
      <c r="C286" s="2"/>
      <c r="D286" s="2"/>
      <c r="E286" s="24"/>
      <c r="F286" s="24"/>
      <c r="G286" s="2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ht="19.5" customHeight="1">
      <c r="A287" s="2"/>
      <c r="B287" s="2"/>
      <c r="C287" s="2"/>
      <c r="D287" s="2"/>
      <c r="E287" s="24"/>
      <c r="F287" s="24"/>
      <c r="G287" s="2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ht="19.5" customHeight="1">
      <c r="A288" s="2"/>
      <c r="B288" s="2"/>
      <c r="C288" s="2"/>
      <c r="D288" s="2"/>
      <c r="E288" s="24"/>
      <c r="F288" s="24"/>
      <c r="G288" s="2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ht="19.5" customHeight="1">
      <c r="A289" s="2"/>
      <c r="B289" s="2"/>
      <c r="C289" s="2"/>
      <c r="D289" s="2"/>
      <c r="E289" s="24"/>
      <c r="F289" s="24"/>
      <c r="G289" s="2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ht="19.5" customHeight="1">
      <c r="A290" s="2"/>
      <c r="B290" s="2"/>
      <c r="C290" s="2"/>
      <c r="D290" s="2"/>
      <c r="E290" s="24"/>
      <c r="F290" s="24"/>
      <c r="G290" s="2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ht="19.5" customHeight="1">
      <c r="A291" s="2"/>
      <c r="B291" s="2"/>
      <c r="C291" s="2"/>
      <c r="D291" s="2"/>
      <c r="E291" s="24"/>
      <c r="F291" s="24"/>
      <c r="G291" s="2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ht="19.5" customHeight="1">
      <c r="A292" s="2"/>
      <c r="B292" s="2"/>
      <c r="C292" s="2"/>
      <c r="D292" s="2"/>
      <c r="E292" s="24"/>
      <c r="F292" s="24"/>
      <c r="G292" s="2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ht="19.5" customHeight="1">
      <c r="A293" s="2"/>
      <c r="B293" s="2"/>
      <c r="C293" s="2"/>
      <c r="D293" s="2"/>
      <c r="E293" s="24"/>
      <c r="F293" s="24"/>
      <c r="G293" s="2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ht="19.5" customHeight="1">
      <c r="A294" s="2"/>
      <c r="B294" s="2"/>
      <c r="C294" s="2"/>
      <c r="D294" s="2"/>
      <c r="E294" s="24"/>
      <c r="F294" s="24"/>
      <c r="G294" s="2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ht="19.5" customHeight="1">
      <c r="A295" s="2"/>
      <c r="B295" s="2"/>
      <c r="C295" s="2"/>
      <c r="D295" s="2"/>
      <c r="E295" s="24"/>
      <c r="F295" s="24"/>
      <c r="G295" s="2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ht="19.5" customHeight="1">
      <c r="A296" s="2"/>
      <c r="B296" s="2"/>
      <c r="C296" s="2"/>
      <c r="D296" s="2"/>
      <c r="E296" s="24"/>
      <c r="F296" s="24"/>
      <c r="G296" s="2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ht="19.5" customHeight="1">
      <c r="A297" s="2"/>
      <c r="B297" s="2"/>
      <c r="C297" s="2"/>
      <c r="D297" s="2"/>
      <c r="E297" s="24"/>
      <c r="F297" s="24"/>
      <c r="G297" s="2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ht="19.5" customHeight="1">
      <c r="A298" s="2"/>
      <c r="B298" s="2"/>
      <c r="C298" s="2"/>
      <c r="D298" s="2"/>
      <c r="E298" s="24"/>
      <c r="F298" s="24"/>
      <c r="G298" s="2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9.5" customHeight="1">
      <c r="A299" s="2"/>
      <c r="B299" s="2"/>
      <c r="C299" s="2"/>
      <c r="D299" s="2"/>
      <c r="E299" s="24"/>
      <c r="F299" s="24"/>
      <c r="G299" s="2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ht="19.5" customHeight="1">
      <c r="A300" s="2"/>
      <c r="B300" s="2"/>
      <c r="C300" s="2"/>
      <c r="D300" s="2"/>
      <c r="E300" s="24"/>
      <c r="F300" s="24"/>
      <c r="G300" s="2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ht="19.5" customHeight="1">
      <c r="A301" s="2"/>
      <c r="B301" s="2"/>
      <c r="C301" s="2"/>
      <c r="D301" s="2"/>
      <c r="E301" s="24"/>
      <c r="F301" s="24"/>
      <c r="G301" s="2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ht="19.5" customHeight="1">
      <c r="A302" s="2"/>
      <c r="B302" s="2"/>
      <c r="C302" s="2"/>
      <c r="D302" s="2"/>
      <c r="E302" s="24"/>
      <c r="F302" s="24"/>
      <c r="G302" s="2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ht="19.5" customHeight="1">
      <c r="A303" s="2"/>
      <c r="B303" s="2"/>
      <c r="C303" s="2"/>
      <c r="D303" s="2"/>
      <c r="E303" s="24"/>
      <c r="F303" s="24"/>
      <c r="G303" s="2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ht="19.5" customHeight="1">
      <c r="A304" s="2"/>
      <c r="B304" s="2"/>
      <c r="C304" s="2"/>
      <c r="D304" s="2"/>
      <c r="E304" s="24"/>
      <c r="F304" s="24"/>
      <c r="G304" s="2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ht="19.5" customHeight="1">
      <c r="A305" s="2"/>
      <c r="B305" s="2"/>
      <c r="C305" s="2"/>
      <c r="D305" s="2"/>
      <c r="E305" s="24"/>
      <c r="F305" s="24"/>
      <c r="G305" s="2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ht="19.5" customHeight="1">
      <c r="A306" s="2"/>
      <c r="B306" s="2"/>
      <c r="C306" s="2"/>
      <c r="D306" s="2"/>
      <c r="E306" s="24"/>
      <c r="F306" s="24"/>
      <c r="G306" s="2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ht="19.5" customHeight="1">
      <c r="A307" s="2"/>
      <c r="B307" s="2"/>
      <c r="C307" s="2"/>
      <c r="D307" s="2"/>
      <c r="E307" s="24"/>
      <c r="F307" s="24"/>
      <c r="G307" s="2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ht="19.5" customHeight="1">
      <c r="A308" s="2"/>
      <c r="B308" s="2"/>
      <c r="C308" s="2"/>
      <c r="D308" s="2"/>
      <c r="E308" s="24"/>
      <c r="F308" s="24"/>
      <c r="G308" s="2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ht="19.5" customHeight="1">
      <c r="A309" s="2"/>
      <c r="B309" s="2"/>
      <c r="C309" s="2"/>
      <c r="D309" s="2"/>
      <c r="E309" s="24"/>
      <c r="F309" s="24"/>
      <c r="G309" s="2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ht="19.5" customHeight="1">
      <c r="A310" s="2"/>
      <c r="B310" s="2"/>
      <c r="C310" s="2"/>
      <c r="D310" s="2"/>
      <c r="E310" s="24"/>
      <c r="F310" s="24"/>
      <c r="G310" s="2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ht="19.5" customHeight="1">
      <c r="A311" s="2"/>
      <c r="B311" s="2"/>
      <c r="C311" s="2"/>
      <c r="D311" s="2"/>
      <c r="E311" s="24"/>
      <c r="F311" s="24"/>
      <c r="G311" s="2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ht="19.5" customHeight="1">
      <c r="A312" s="2"/>
      <c r="B312" s="2"/>
      <c r="C312" s="2"/>
      <c r="D312" s="2"/>
      <c r="E312" s="24"/>
      <c r="F312" s="24"/>
      <c r="G312" s="2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ht="19.5" customHeight="1">
      <c r="A313" s="2"/>
      <c r="B313" s="2"/>
      <c r="C313" s="2"/>
      <c r="D313" s="2"/>
      <c r="E313" s="24"/>
      <c r="F313" s="24"/>
      <c r="G313" s="2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ht="19.5" customHeight="1">
      <c r="A314" s="2"/>
      <c r="B314" s="2"/>
      <c r="C314" s="2"/>
      <c r="D314" s="2"/>
      <c r="E314" s="24"/>
      <c r="F314" s="24"/>
      <c r="G314" s="2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ht="19.5" customHeight="1">
      <c r="A315" s="2"/>
      <c r="B315" s="2"/>
      <c r="C315" s="2"/>
      <c r="D315" s="2"/>
      <c r="E315" s="24"/>
      <c r="F315" s="24"/>
      <c r="G315" s="2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ht="19.5" customHeight="1">
      <c r="A316" s="2"/>
      <c r="B316" s="2"/>
      <c r="C316" s="2"/>
      <c r="D316" s="2"/>
      <c r="E316" s="24"/>
      <c r="F316" s="24"/>
      <c r="G316" s="2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ht="19.5" customHeight="1">
      <c r="A317" s="2"/>
      <c r="B317" s="2"/>
      <c r="C317" s="2"/>
      <c r="D317" s="2"/>
      <c r="E317" s="24"/>
      <c r="F317" s="24"/>
      <c r="G317" s="2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ht="19.5" customHeight="1">
      <c r="A318" s="2"/>
      <c r="B318" s="2"/>
      <c r="C318" s="2"/>
      <c r="D318" s="2"/>
      <c r="E318" s="24"/>
      <c r="F318" s="24"/>
      <c r="G318" s="2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ht="19.5" customHeight="1">
      <c r="A319" s="2"/>
      <c r="B319" s="2"/>
      <c r="C319" s="2"/>
      <c r="D319" s="2"/>
      <c r="E319" s="24"/>
      <c r="F319" s="24"/>
      <c r="G319" s="2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ht="19.5" customHeight="1">
      <c r="A320" s="2"/>
      <c r="B320" s="2"/>
      <c r="C320" s="2"/>
      <c r="D320" s="2"/>
      <c r="E320" s="24"/>
      <c r="F320" s="24"/>
      <c r="G320" s="2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ht="19.5" customHeight="1">
      <c r="A321" s="2"/>
      <c r="B321" s="2"/>
      <c r="C321" s="2"/>
      <c r="D321" s="2"/>
      <c r="E321" s="24"/>
      <c r="F321" s="24"/>
      <c r="G321" s="2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ht="19.5" customHeight="1">
      <c r="A322" s="2"/>
      <c r="B322" s="2"/>
      <c r="C322" s="2"/>
      <c r="D322" s="2"/>
      <c r="E322" s="24"/>
      <c r="F322" s="24"/>
      <c r="G322" s="2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ht="19.5" customHeight="1">
      <c r="A323" s="2"/>
      <c r="B323" s="2"/>
      <c r="C323" s="2"/>
      <c r="D323" s="2"/>
      <c r="E323" s="24"/>
      <c r="F323" s="24"/>
      <c r="G323" s="2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ht="19.5" customHeight="1">
      <c r="A324" s="2"/>
      <c r="B324" s="2"/>
      <c r="C324" s="2"/>
      <c r="D324" s="2"/>
      <c r="E324" s="24"/>
      <c r="F324" s="24"/>
      <c r="G324" s="2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ht="19.5" customHeight="1">
      <c r="A325" s="2"/>
      <c r="B325" s="2"/>
      <c r="C325" s="2"/>
      <c r="D325" s="2"/>
      <c r="E325" s="24"/>
      <c r="F325" s="24"/>
      <c r="G325" s="2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ht="19.5" customHeight="1">
      <c r="A326" s="2"/>
      <c r="B326" s="2"/>
      <c r="C326" s="2"/>
      <c r="D326" s="2"/>
      <c r="E326" s="24"/>
      <c r="F326" s="24"/>
      <c r="G326" s="2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ht="19.5" customHeight="1">
      <c r="A327" s="2"/>
      <c r="B327" s="2"/>
      <c r="C327" s="2"/>
      <c r="D327" s="2"/>
      <c r="E327" s="24"/>
      <c r="F327" s="24"/>
      <c r="G327" s="2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ht="19.5" customHeight="1">
      <c r="A328" s="2"/>
      <c r="B328" s="2"/>
      <c r="C328" s="2"/>
      <c r="D328" s="2"/>
      <c r="E328" s="24"/>
      <c r="F328" s="24"/>
      <c r="G328" s="2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ht="19.5" customHeight="1">
      <c r="A329" s="2"/>
      <c r="B329" s="2"/>
      <c r="C329" s="2"/>
      <c r="D329" s="2"/>
      <c r="E329" s="24"/>
      <c r="F329" s="24"/>
      <c r="G329" s="2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ht="19.5" customHeight="1">
      <c r="A330" s="2"/>
      <c r="B330" s="2"/>
      <c r="C330" s="2"/>
      <c r="D330" s="2"/>
      <c r="E330" s="24"/>
      <c r="F330" s="24"/>
      <c r="G330" s="2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ht="19.5" customHeight="1">
      <c r="A331" s="2"/>
      <c r="B331" s="2"/>
      <c r="C331" s="2"/>
      <c r="D331" s="2"/>
      <c r="E331" s="24"/>
      <c r="F331" s="24"/>
      <c r="G331" s="2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ht="19.5" customHeight="1">
      <c r="A332" s="2"/>
      <c r="B332" s="2"/>
      <c r="C332" s="2"/>
      <c r="D332" s="2"/>
      <c r="E332" s="24"/>
      <c r="F332" s="24"/>
      <c r="G332" s="2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ht="19.5" customHeight="1">
      <c r="A333" s="2"/>
      <c r="B333" s="2"/>
      <c r="C333" s="2"/>
      <c r="D333" s="2"/>
      <c r="E333" s="24"/>
      <c r="F333" s="24"/>
      <c r="G333" s="2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ht="19.5" customHeight="1">
      <c r="A334" s="2"/>
      <c r="B334" s="2"/>
      <c r="C334" s="2"/>
      <c r="D334" s="2"/>
      <c r="E334" s="24"/>
      <c r="F334" s="24"/>
      <c r="G334" s="2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ht="19.5" customHeight="1">
      <c r="A335" s="2"/>
      <c r="B335" s="2"/>
      <c r="C335" s="2"/>
      <c r="D335" s="2"/>
      <c r="E335" s="24"/>
      <c r="F335" s="24"/>
      <c r="G335" s="2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9.5" customHeight="1">
      <c r="A336" s="2"/>
      <c r="B336" s="2"/>
      <c r="C336" s="2"/>
      <c r="D336" s="2"/>
      <c r="E336" s="24"/>
      <c r="F336" s="24"/>
      <c r="G336" s="2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ht="19.5" customHeight="1">
      <c r="A337" s="2"/>
      <c r="B337" s="2"/>
      <c r="C337" s="2"/>
      <c r="D337" s="2"/>
      <c r="E337" s="24"/>
      <c r="F337" s="24"/>
      <c r="G337" s="2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ht="19.5" customHeight="1">
      <c r="A338" s="2"/>
      <c r="B338" s="2"/>
      <c r="C338" s="2"/>
      <c r="D338" s="2"/>
      <c r="E338" s="24"/>
      <c r="F338" s="24"/>
      <c r="G338" s="2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ht="19.5" customHeight="1">
      <c r="A339" s="2"/>
      <c r="B339" s="2"/>
      <c r="C339" s="2"/>
      <c r="D339" s="2"/>
      <c r="E339" s="24"/>
      <c r="F339" s="24"/>
      <c r="G339" s="2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ht="19.5" customHeight="1">
      <c r="A340" s="2"/>
      <c r="B340" s="2"/>
      <c r="C340" s="2"/>
      <c r="D340" s="2"/>
      <c r="E340" s="24"/>
      <c r="F340" s="24"/>
      <c r="G340" s="2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ht="19.5" customHeight="1">
      <c r="A341" s="2"/>
      <c r="B341" s="2"/>
      <c r="C341" s="2"/>
      <c r="D341" s="2"/>
      <c r="E341" s="24"/>
      <c r="F341" s="24"/>
      <c r="G341" s="2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ht="19.5" customHeight="1">
      <c r="A342" s="2"/>
      <c r="B342" s="2"/>
      <c r="C342" s="2"/>
      <c r="D342" s="2"/>
      <c r="E342" s="24"/>
      <c r="F342" s="24"/>
      <c r="G342" s="2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ht="19.5" customHeight="1">
      <c r="A343" s="2"/>
      <c r="B343" s="2"/>
      <c r="C343" s="2"/>
      <c r="D343" s="2"/>
      <c r="E343" s="24"/>
      <c r="F343" s="24"/>
      <c r="G343" s="2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ht="19.5" customHeight="1">
      <c r="A344" s="2"/>
      <c r="B344" s="2"/>
      <c r="C344" s="2"/>
      <c r="D344" s="2"/>
      <c r="E344" s="24"/>
      <c r="F344" s="24"/>
      <c r="G344" s="2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ht="19.5" customHeight="1">
      <c r="A345" s="2"/>
      <c r="B345" s="2"/>
      <c r="C345" s="2"/>
      <c r="D345" s="2"/>
      <c r="E345" s="24"/>
      <c r="F345" s="24"/>
      <c r="G345" s="2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ht="19.5" customHeight="1">
      <c r="A346" s="2"/>
      <c r="B346" s="2"/>
      <c r="C346" s="2"/>
      <c r="D346" s="2"/>
      <c r="E346" s="24"/>
      <c r="F346" s="24"/>
      <c r="G346" s="2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ht="19.5" customHeight="1">
      <c r="A347" s="2"/>
      <c r="B347" s="2"/>
      <c r="C347" s="2"/>
      <c r="D347" s="2"/>
      <c r="E347" s="24"/>
      <c r="F347" s="24"/>
      <c r="G347" s="2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ht="19.5" customHeight="1">
      <c r="A348" s="2"/>
      <c r="B348" s="2"/>
      <c r="C348" s="2"/>
      <c r="D348" s="2"/>
      <c r="E348" s="24"/>
      <c r="F348" s="24"/>
      <c r="G348" s="2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ht="19.5" customHeight="1">
      <c r="A349" s="2"/>
      <c r="B349" s="2"/>
      <c r="C349" s="2"/>
      <c r="D349" s="2"/>
      <c r="E349" s="24"/>
      <c r="F349" s="24"/>
      <c r="G349" s="2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ht="19.5" customHeight="1">
      <c r="A350" s="2"/>
      <c r="B350" s="2"/>
      <c r="C350" s="2"/>
      <c r="D350" s="2"/>
      <c r="E350" s="24"/>
      <c r="F350" s="24"/>
      <c r="G350" s="2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ht="19.5" customHeight="1">
      <c r="A351" s="2"/>
      <c r="B351" s="2"/>
      <c r="C351" s="2"/>
      <c r="D351" s="2"/>
      <c r="E351" s="24"/>
      <c r="F351" s="24"/>
      <c r="G351" s="2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ht="19.5" customHeight="1">
      <c r="A352" s="2"/>
      <c r="B352" s="2"/>
      <c r="C352" s="2"/>
      <c r="D352" s="2"/>
      <c r="E352" s="24"/>
      <c r="F352" s="24"/>
      <c r="G352" s="2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ht="19.5" customHeight="1">
      <c r="A353" s="2"/>
      <c r="B353" s="2"/>
      <c r="C353" s="2"/>
      <c r="D353" s="2"/>
      <c r="E353" s="24"/>
      <c r="F353" s="24"/>
      <c r="G353" s="2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ht="19.5" customHeight="1">
      <c r="A354" s="2"/>
      <c r="B354" s="2"/>
      <c r="C354" s="2"/>
      <c r="D354" s="2"/>
      <c r="E354" s="24"/>
      <c r="F354" s="24"/>
      <c r="G354" s="2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ht="19.5" customHeight="1">
      <c r="A355" s="2"/>
      <c r="B355" s="2"/>
      <c r="C355" s="2"/>
      <c r="D355" s="2"/>
      <c r="E355" s="24"/>
      <c r="F355" s="24"/>
      <c r="G355" s="2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ht="19.5" customHeight="1">
      <c r="A356" s="2"/>
      <c r="B356" s="2"/>
      <c r="C356" s="2"/>
      <c r="D356" s="2"/>
      <c r="E356" s="24"/>
      <c r="F356" s="24"/>
      <c r="G356" s="2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ht="19.5" customHeight="1">
      <c r="A357" s="2"/>
      <c r="B357" s="2"/>
      <c r="C357" s="2"/>
      <c r="D357" s="2"/>
      <c r="E357" s="24"/>
      <c r="F357" s="24"/>
      <c r="G357" s="2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ht="19.5" customHeight="1">
      <c r="A358" s="2"/>
      <c r="B358" s="2"/>
      <c r="C358" s="2"/>
      <c r="D358" s="2"/>
      <c r="E358" s="24"/>
      <c r="F358" s="24"/>
      <c r="G358" s="2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ht="19.5" customHeight="1">
      <c r="A359" s="2"/>
      <c r="B359" s="2"/>
      <c r="C359" s="2"/>
      <c r="D359" s="2"/>
      <c r="E359" s="24"/>
      <c r="F359" s="24"/>
      <c r="G359" s="2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ht="19.5" customHeight="1">
      <c r="A360" s="2"/>
      <c r="B360" s="2"/>
      <c r="C360" s="2"/>
      <c r="D360" s="2"/>
      <c r="E360" s="24"/>
      <c r="F360" s="24"/>
      <c r="G360" s="2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ht="19.5" customHeight="1">
      <c r="A361" s="2"/>
      <c r="B361" s="2"/>
      <c r="C361" s="2"/>
      <c r="D361" s="2"/>
      <c r="E361" s="24"/>
      <c r="F361" s="24"/>
      <c r="G361" s="2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ht="19.5" customHeight="1">
      <c r="A362" s="2"/>
      <c r="B362" s="2"/>
      <c r="C362" s="2"/>
      <c r="D362" s="2"/>
      <c r="E362" s="24"/>
      <c r="F362" s="24"/>
      <c r="G362" s="2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ht="19.5" customHeight="1">
      <c r="A363" s="2"/>
      <c r="B363" s="2"/>
      <c r="C363" s="2"/>
      <c r="D363" s="2"/>
      <c r="E363" s="24"/>
      <c r="F363" s="24"/>
      <c r="G363" s="2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ht="19.5" customHeight="1">
      <c r="A364" s="2"/>
      <c r="B364" s="2"/>
      <c r="C364" s="2"/>
      <c r="D364" s="2"/>
      <c r="E364" s="24"/>
      <c r="F364" s="24"/>
      <c r="G364" s="2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ht="19.5" customHeight="1">
      <c r="A365" s="2"/>
      <c r="B365" s="2"/>
      <c r="C365" s="2"/>
      <c r="D365" s="2"/>
      <c r="E365" s="24"/>
      <c r="F365" s="24"/>
      <c r="G365" s="2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ht="19.5" customHeight="1">
      <c r="A366" s="2"/>
      <c r="B366" s="2"/>
      <c r="C366" s="2"/>
      <c r="D366" s="2"/>
      <c r="E366" s="24"/>
      <c r="F366" s="24"/>
      <c r="G366" s="2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ht="19.5" customHeight="1">
      <c r="A367" s="2"/>
      <c r="B367" s="2"/>
      <c r="C367" s="2"/>
      <c r="D367" s="2"/>
      <c r="E367" s="24"/>
      <c r="F367" s="24"/>
      <c r="G367" s="2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ht="19.5" customHeight="1">
      <c r="A368" s="2"/>
      <c r="B368" s="2"/>
      <c r="C368" s="2"/>
      <c r="D368" s="2"/>
      <c r="E368" s="24"/>
      <c r="F368" s="24"/>
      <c r="G368" s="2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ht="19.5" customHeight="1">
      <c r="A369" s="2"/>
      <c r="B369" s="2"/>
      <c r="C369" s="2"/>
      <c r="D369" s="2"/>
      <c r="E369" s="24"/>
      <c r="F369" s="24"/>
      <c r="G369" s="2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ht="19.5" customHeight="1">
      <c r="A370" s="2"/>
      <c r="B370" s="2"/>
      <c r="C370" s="2"/>
      <c r="D370" s="2"/>
      <c r="E370" s="24"/>
      <c r="F370" s="24"/>
      <c r="G370" s="2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ht="19.5" customHeight="1">
      <c r="A371" s="2"/>
      <c r="B371" s="2"/>
      <c r="C371" s="2"/>
      <c r="D371" s="2"/>
      <c r="E371" s="24"/>
      <c r="F371" s="24"/>
      <c r="G371" s="2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ht="19.5" customHeight="1">
      <c r="A372" s="2"/>
      <c r="B372" s="2"/>
      <c r="C372" s="2"/>
      <c r="D372" s="2"/>
      <c r="E372" s="24"/>
      <c r="F372" s="24"/>
      <c r="G372" s="2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9.5" customHeight="1">
      <c r="A373" s="2"/>
      <c r="B373" s="2"/>
      <c r="C373" s="2"/>
      <c r="D373" s="2"/>
      <c r="E373" s="24"/>
      <c r="F373" s="24"/>
      <c r="G373" s="2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ht="19.5" customHeight="1">
      <c r="A374" s="2"/>
      <c r="B374" s="2"/>
      <c r="C374" s="2"/>
      <c r="D374" s="2"/>
      <c r="E374" s="24"/>
      <c r="F374" s="24"/>
      <c r="G374" s="2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ht="19.5" customHeight="1">
      <c r="A375" s="2"/>
      <c r="B375" s="2"/>
      <c r="C375" s="2"/>
      <c r="D375" s="2"/>
      <c r="E375" s="24"/>
      <c r="F375" s="24"/>
      <c r="G375" s="2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ht="19.5" customHeight="1">
      <c r="A376" s="2"/>
      <c r="B376" s="2"/>
      <c r="C376" s="2"/>
      <c r="D376" s="2"/>
      <c r="E376" s="24"/>
      <c r="F376" s="24"/>
      <c r="G376" s="2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ht="19.5" customHeight="1">
      <c r="A377" s="2"/>
      <c r="B377" s="2"/>
      <c r="C377" s="2"/>
      <c r="D377" s="2"/>
      <c r="E377" s="24"/>
      <c r="F377" s="24"/>
      <c r="G377" s="2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ht="19.5" customHeight="1">
      <c r="A378" s="2"/>
      <c r="B378" s="2"/>
      <c r="C378" s="2"/>
      <c r="D378" s="2"/>
      <c r="E378" s="24"/>
      <c r="F378" s="24"/>
      <c r="G378" s="2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ht="19.5" customHeight="1">
      <c r="A379" s="2"/>
      <c r="B379" s="2"/>
      <c r="C379" s="2"/>
      <c r="D379" s="2"/>
      <c r="E379" s="24"/>
      <c r="F379" s="24"/>
      <c r="G379" s="2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ht="19.5" customHeight="1">
      <c r="A380" s="2"/>
      <c r="B380" s="2"/>
      <c r="C380" s="2"/>
      <c r="D380" s="2"/>
      <c r="E380" s="24"/>
      <c r="F380" s="24"/>
      <c r="G380" s="2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ht="19.5" customHeight="1">
      <c r="A381" s="2"/>
      <c r="B381" s="2"/>
      <c r="C381" s="2"/>
      <c r="D381" s="2"/>
      <c r="E381" s="24"/>
      <c r="F381" s="24"/>
      <c r="G381" s="2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ht="19.5" customHeight="1">
      <c r="A382" s="2"/>
      <c r="B382" s="2"/>
      <c r="C382" s="2"/>
      <c r="D382" s="2"/>
      <c r="E382" s="24"/>
      <c r="F382" s="24"/>
      <c r="G382" s="2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ht="19.5" customHeight="1">
      <c r="A383" s="2"/>
      <c r="B383" s="2"/>
      <c r="C383" s="2"/>
      <c r="D383" s="2"/>
      <c r="E383" s="24"/>
      <c r="F383" s="24"/>
      <c r="G383" s="2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ht="19.5" customHeight="1">
      <c r="A384" s="2"/>
      <c r="B384" s="2"/>
      <c r="C384" s="2"/>
      <c r="D384" s="2"/>
      <c r="E384" s="24"/>
      <c r="F384" s="24"/>
      <c r="G384" s="2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ht="19.5" customHeight="1">
      <c r="A385" s="2"/>
      <c r="B385" s="2"/>
      <c r="C385" s="2"/>
      <c r="D385" s="2"/>
      <c r="E385" s="24"/>
      <c r="F385" s="24"/>
      <c r="G385" s="2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ht="19.5" customHeight="1">
      <c r="A386" s="2"/>
      <c r="B386" s="2"/>
      <c r="C386" s="2"/>
      <c r="D386" s="2"/>
      <c r="E386" s="24"/>
      <c r="F386" s="24"/>
      <c r="G386" s="2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ht="19.5" customHeight="1">
      <c r="A387" s="2"/>
      <c r="B387" s="2"/>
      <c r="C387" s="2"/>
      <c r="D387" s="2"/>
      <c r="E387" s="24"/>
      <c r="F387" s="24"/>
      <c r="G387" s="2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ht="19.5" customHeight="1">
      <c r="A388" s="2"/>
      <c r="B388" s="2"/>
      <c r="C388" s="2"/>
      <c r="D388" s="2"/>
      <c r="E388" s="24"/>
      <c r="F388" s="24"/>
      <c r="G388" s="2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ht="19.5" customHeight="1">
      <c r="A389" s="2"/>
      <c r="B389" s="2"/>
      <c r="C389" s="2"/>
      <c r="D389" s="2"/>
      <c r="E389" s="24"/>
      <c r="F389" s="24"/>
      <c r="G389" s="2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ht="19.5" customHeight="1">
      <c r="A390" s="2"/>
      <c r="B390" s="2"/>
      <c r="C390" s="2"/>
      <c r="D390" s="2"/>
      <c r="E390" s="24"/>
      <c r="F390" s="24"/>
      <c r="G390" s="2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ht="19.5" customHeight="1">
      <c r="A391" s="2"/>
      <c r="B391" s="2"/>
      <c r="C391" s="2"/>
      <c r="D391" s="2"/>
      <c r="E391" s="24"/>
      <c r="F391" s="24"/>
      <c r="G391" s="2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ht="19.5" customHeight="1">
      <c r="A392" s="2"/>
      <c r="B392" s="2"/>
      <c r="C392" s="2"/>
      <c r="D392" s="2"/>
      <c r="E392" s="24"/>
      <c r="F392" s="24"/>
      <c r="G392" s="2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ht="19.5" customHeight="1">
      <c r="A393" s="2"/>
      <c r="B393" s="2"/>
      <c r="C393" s="2"/>
      <c r="D393" s="2"/>
      <c r="E393" s="24"/>
      <c r="F393" s="24"/>
      <c r="G393" s="2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ht="19.5" customHeight="1">
      <c r="A394" s="2"/>
      <c r="B394" s="2"/>
      <c r="C394" s="2"/>
      <c r="D394" s="2"/>
      <c r="E394" s="24"/>
      <c r="F394" s="24"/>
      <c r="G394" s="2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ht="19.5" customHeight="1">
      <c r="A395" s="2"/>
      <c r="B395" s="2"/>
      <c r="C395" s="2"/>
      <c r="D395" s="2"/>
      <c r="E395" s="24"/>
      <c r="F395" s="24"/>
      <c r="G395" s="2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ht="19.5" customHeight="1">
      <c r="A396" s="2"/>
      <c r="B396" s="2"/>
      <c r="C396" s="2"/>
      <c r="D396" s="2"/>
      <c r="E396" s="24"/>
      <c r="F396" s="24"/>
      <c r="G396" s="2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ht="19.5" customHeight="1">
      <c r="A397" s="2"/>
      <c r="B397" s="2"/>
      <c r="C397" s="2"/>
      <c r="D397" s="2"/>
      <c r="E397" s="24"/>
      <c r="F397" s="24"/>
      <c r="G397" s="2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ht="19.5" customHeight="1">
      <c r="A398" s="2"/>
      <c r="B398" s="2"/>
      <c r="C398" s="2"/>
      <c r="D398" s="2"/>
      <c r="E398" s="24"/>
      <c r="F398" s="24"/>
      <c r="G398" s="2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ht="19.5" customHeight="1">
      <c r="A399" s="2"/>
      <c r="B399" s="2"/>
      <c r="C399" s="2"/>
      <c r="D399" s="2"/>
      <c r="E399" s="24"/>
      <c r="F399" s="24"/>
      <c r="G399" s="2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ht="19.5" customHeight="1">
      <c r="A400" s="2"/>
      <c r="B400" s="2"/>
      <c r="C400" s="2"/>
      <c r="D400" s="2"/>
      <c r="E400" s="24"/>
      <c r="F400" s="24"/>
      <c r="G400" s="2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ht="19.5" customHeight="1">
      <c r="A401" s="2"/>
      <c r="B401" s="2"/>
      <c r="C401" s="2"/>
      <c r="D401" s="2"/>
      <c r="E401" s="24"/>
      <c r="F401" s="24"/>
      <c r="G401" s="2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ht="19.5" customHeight="1">
      <c r="A402" s="2"/>
      <c r="B402" s="2"/>
      <c r="C402" s="2"/>
      <c r="D402" s="2"/>
      <c r="E402" s="24"/>
      <c r="F402" s="24"/>
      <c r="G402" s="2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ht="19.5" customHeight="1">
      <c r="A403" s="2"/>
      <c r="B403" s="2"/>
      <c r="C403" s="2"/>
      <c r="D403" s="2"/>
      <c r="E403" s="24"/>
      <c r="F403" s="24"/>
      <c r="G403" s="2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ht="19.5" customHeight="1">
      <c r="A404" s="2"/>
      <c r="B404" s="2"/>
      <c r="C404" s="2"/>
      <c r="D404" s="2"/>
      <c r="E404" s="24"/>
      <c r="F404" s="24"/>
      <c r="G404" s="2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ht="19.5" customHeight="1">
      <c r="A405" s="2"/>
      <c r="B405" s="2"/>
      <c r="C405" s="2"/>
      <c r="D405" s="2"/>
      <c r="E405" s="24"/>
      <c r="F405" s="24"/>
      <c r="G405" s="2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ht="19.5" customHeight="1">
      <c r="A406" s="2"/>
      <c r="B406" s="2"/>
      <c r="C406" s="2"/>
      <c r="D406" s="2"/>
      <c r="E406" s="24"/>
      <c r="F406" s="24"/>
      <c r="G406" s="2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ht="19.5" customHeight="1">
      <c r="A407" s="2"/>
      <c r="B407" s="2"/>
      <c r="C407" s="2"/>
      <c r="D407" s="2"/>
      <c r="E407" s="24"/>
      <c r="F407" s="24"/>
      <c r="G407" s="2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ht="19.5" customHeight="1">
      <c r="A408" s="2"/>
      <c r="B408" s="2"/>
      <c r="C408" s="2"/>
      <c r="D408" s="2"/>
      <c r="E408" s="24"/>
      <c r="F408" s="24"/>
      <c r="G408" s="2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ht="19.5" customHeight="1">
      <c r="A409" s="2"/>
      <c r="B409" s="2"/>
      <c r="C409" s="2"/>
      <c r="D409" s="2"/>
      <c r="E409" s="24"/>
      <c r="F409" s="24"/>
      <c r="G409" s="2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9.5" customHeight="1">
      <c r="A410" s="2"/>
      <c r="B410" s="2"/>
      <c r="C410" s="2"/>
      <c r="D410" s="2"/>
      <c r="E410" s="24"/>
      <c r="F410" s="24"/>
      <c r="G410" s="2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ht="19.5" customHeight="1">
      <c r="A411" s="2"/>
      <c r="B411" s="2"/>
      <c r="C411" s="2"/>
      <c r="D411" s="2"/>
      <c r="E411" s="24"/>
      <c r="F411" s="24"/>
      <c r="G411" s="2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ht="19.5" customHeight="1">
      <c r="A412" s="2"/>
      <c r="B412" s="2"/>
      <c r="C412" s="2"/>
      <c r="D412" s="2"/>
      <c r="E412" s="24"/>
      <c r="F412" s="24"/>
      <c r="G412" s="2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ht="19.5" customHeight="1">
      <c r="A413" s="2"/>
      <c r="B413" s="2"/>
      <c r="C413" s="2"/>
      <c r="D413" s="2"/>
      <c r="E413" s="24"/>
      <c r="F413" s="24"/>
      <c r="G413" s="2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ht="19.5" customHeight="1">
      <c r="A414" s="2"/>
      <c r="B414" s="2"/>
      <c r="C414" s="2"/>
      <c r="D414" s="2"/>
      <c r="E414" s="24"/>
      <c r="F414" s="24"/>
      <c r="G414" s="2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ht="19.5" customHeight="1">
      <c r="A415" s="2"/>
      <c r="B415" s="2"/>
      <c r="C415" s="2"/>
      <c r="D415" s="2"/>
      <c r="E415" s="24"/>
      <c r="F415" s="24"/>
      <c r="G415" s="2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ht="19.5" customHeight="1">
      <c r="A416" s="2"/>
      <c r="B416" s="2"/>
      <c r="C416" s="2"/>
      <c r="D416" s="2"/>
      <c r="E416" s="24"/>
      <c r="F416" s="24"/>
      <c r="G416" s="2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ht="19.5" customHeight="1">
      <c r="A417" s="2"/>
      <c r="B417" s="2"/>
      <c r="C417" s="2"/>
      <c r="D417" s="2"/>
      <c r="E417" s="24"/>
      <c r="F417" s="24"/>
      <c r="G417" s="2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ht="19.5" customHeight="1">
      <c r="A418" s="2"/>
      <c r="B418" s="2"/>
      <c r="C418" s="2"/>
      <c r="D418" s="2"/>
      <c r="E418" s="24"/>
      <c r="F418" s="24"/>
      <c r="G418" s="2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ht="19.5" customHeight="1">
      <c r="A419" s="2"/>
      <c r="B419" s="2"/>
      <c r="C419" s="2"/>
      <c r="D419" s="2"/>
      <c r="E419" s="24"/>
      <c r="F419" s="24"/>
      <c r="G419" s="2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ht="19.5" customHeight="1">
      <c r="A420" s="2"/>
      <c r="B420" s="2"/>
      <c r="C420" s="2"/>
      <c r="D420" s="2"/>
      <c r="E420" s="24"/>
      <c r="F420" s="24"/>
      <c r="G420" s="2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ht="19.5" customHeight="1">
      <c r="A421" s="2"/>
      <c r="B421" s="2"/>
      <c r="C421" s="2"/>
      <c r="D421" s="2"/>
      <c r="E421" s="24"/>
      <c r="F421" s="24"/>
      <c r="G421" s="2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ht="19.5" customHeight="1">
      <c r="A422" s="2"/>
      <c r="B422" s="2"/>
      <c r="C422" s="2"/>
      <c r="D422" s="2"/>
      <c r="E422" s="24"/>
      <c r="F422" s="24"/>
      <c r="G422" s="2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ht="19.5" customHeight="1">
      <c r="A423" s="2"/>
      <c r="B423" s="2"/>
      <c r="C423" s="2"/>
      <c r="D423" s="2"/>
      <c r="E423" s="24"/>
      <c r="F423" s="24"/>
      <c r="G423" s="2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ht="19.5" customHeight="1">
      <c r="A424" s="2"/>
      <c r="B424" s="2"/>
      <c r="C424" s="2"/>
      <c r="D424" s="2"/>
      <c r="E424" s="24"/>
      <c r="F424" s="24"/>
      <c r="G424" s="2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ht="19.5" customHeight="1">
      <c r="A425" s="2"/>
      <c r="B425" s="2"/>
      <c r="C425" s="2"/>
      <c r="D425" s="2"/>
      <c r="E425" s="24"/>
      <c r="F425" s="24"/>
      <c r="G425" s="2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ht="19.5" customHeight="1">
      <c r="A426" s="2"/>
      <c r="B426" s="2"/>
      <c r="C426" s="2"/>
      <c r="D426" s="2"/>
      <c r="E426" s="24"/>
      <c r="F426" s="24"/>
      <c r="G426" s="2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ht="19.5" customHeight="1">
      <c r="A427" s="2"/>
      <c r="B427" s="2"/>
      <c r="C427" s="2"/>
      <c r="D427" s="2"/>
      <c r="E427" s="24"/>
      <c r="F427" s="24"/>
      <c r="G427" s="2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ht="19.5" customHeight="1">
      <c r="A428" s="2"/>
      <c r="B428" s="2"/>
      <c r="C428" s="2"/>
      <c r="D428" s="2"/>
      <c r="E428" s="24"/>
      <c r="F428" s="24"/>
      <c r="G428" s="2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ht="19.5" customHeight="1">
      <c r="A429" s="2"/>
      <c r="B429" s="2"/>
      <c r="C429" s="2"/>
      <c r="D429" s="2"/>
      <c r="E429" s="24"/>
      <c r="F429" s="24"/>
      <c r="G429" s="2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ht="19.5" customHeight="1">
      <c r="A430" s="2"/>
      <c r="B430" s="2"/>
      <c r="C430" s="2"/>
      <c r="D430" s="2"/>
      <c r="E430" s="24"/>
      <c r="F430" s="24"/>
      <c r="G430" s="2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ht="19.5" customHeight="1">
      <c r="A431" s="2"/>
      <c r="B431" s="2"/>
      <c r="C431" s="2"/>
      <c r="D431" s="2"/>
      <c r="E431" s="24"/>
      <c r="F431" s="24"/>
      <c r="G431" s="2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ht="19.5" customHeight="1">
      <c r="A432" s="2"/>
      <c r="B432" s="2"/>
      <c r="C432" s="2"/>
      <c r="D432" s="2"/>
      <c r="E432" s="24"/>
      <c r="F432" s="24"/>
      <c r="G432" s="2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ht="19.5" customHeight="1">
      <c r="A433" s="2"/>
      <c r="B433" s="2"/>
      <c r="C433" s="2"/>
      <c r="D433" s="2"/>
      <c r="E433" s="24"/>
      <c r="F433" s="24"/>
      <c r="G433" s="2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ht="19.5" customHeight="1">
      <c r="A434" s="2"/>
      <c r="B434" s="2"/>
      <c r="C434" s="2"/>
      <c r="D434" s="2"/>
      <c r="E434" s="24"/>
      <c r="F434" s="24"/>
      <c r="G434" s="2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ht="19.5" customHeight="1">
      <c r="A435" s="2"/>
      <c r="B435" s="2"/>
      <c r="C435" s="2"/>
      <c r="D435" s="2"/>
      <c r="E435" s="24"/>
      <c r="F435" s="24"/>
      <c r="G435" s="2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ht="19.5" customHeight="1">
      <c r="A436" s="2"/>
      <c r="B436" s="2"/>
      <c r="C436" s="2"/>
      <c r="D436" s="2"/>
      <c r="E436" s="24"/>
      <c r="F436" s="24"/>
      <c r="G436" s="2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ht="19.5" customHeight="1">
      <c r="A437" s="2"/>
      <c r="B437" s="2"/>
      <c r="C437" s="2"/>
      <c r="D437" s="2"/>
      <c r="E437" s="24"/>
      <c r="F437" s="24"/>
      <c r="G437" s="2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ht="19.5" customHeight="1">
      <c r="A438" s="2"/>
      <c r="B438" s="2"/>
      <c r="C438" s="2"/>
      <c r="D438" s="2"/>
      <c r="E438" s="24"/>
      <c r="F438" s="24"/>
      <c r="G438" s="2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ht="19.5" customHeight="1">
      <c r="A439" s="2"/>
      <c r="B439" s="2"/>
      <c r="C439" s="2"/>
      <c r="D439" s="2"/>
      <c r="E439" s="24"/>
      <c r="F439" s="24"/>
      <c r="G439" s="2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ht="19.5" customHeight="1">
      <c r="A440" s="2"/>
      <c r="B440" s="2"/>
      <c r="C440" s="2"/>
      <c r="D440" s="2"/>
      <c r="E440" s="24"/>
      <c r="F440" s="24"/>
      <c r="G440" s="2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ht="19.5" customHeight="1">
      <c r="A441" s="2"/>
      <c r="B441" s="2"/>
      <c r="C441" s="2"/>
      <c r="D441" s="2"/>
      <c r="E441" s="24"/>
      <c r="F441" s="24"/>
      <c r="G441" s="2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ht="19.5" customHeight="1">
      <c r="A442" s="2"/>
      <c r="B442" s="2"/>
      <c r="C442" s="2"/>
      <c r="D442" s="2"/>
      <c r="E442" s="24"/>
      <c r="F442" s="24"/>
      <c r="G442" s="2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ht="19.5" customHeight="1">
      <c r="A443" s="2"/>
      <c r="B443" s="2"/>
      <c r="C443" s="2"/>
      <c r="D443" s="2"/>
      <c r="E443" s="24"/>
      <c r="F443" s="24"/>
      <c r="G443" s="2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ht="19.5" customHeight="1">
      <c r="A444" s="2"/>
      <c r="B444" s="2"/>
      <c r="C444" s="2"/>
      <c r="D444" s="2"/>
      <c r="E444" s="24"/>
      <c r="F444" s="24"/>
      <c r="G444" s="2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ht="19.5" customHeight="1">
      <c r="A445" s="2"/>
      <c r="B445" s="2"/>
      <c r="C445" s="2"/>
      <c r="D445" s="2"/>
      <c r="E445" s="24"/>
      <c r="F445" s="24"/>
      <c r="G445" s="2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ht="19.5" customHeight="1">
      <c r="A446" s="2"/>
      <c r="B446" s="2"/>
      <c r="C446" s="2"/>
      <c r="D446" s="2"/>
      <c r="E446" s="24"/>
      <c r="F446" s="24"/>
      <c r="G446" s="2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9.5" customHeight="1">
      <c r="A447" s="2"/>
      <c r="B447" s="2"/>
      <c r="C447" s="2"/>
      <c r="D447" s="2"/>
      <c r="E447" s="24"/>
      <c r="F447" s="24"/>
      <c r="G447" s="2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ht="19.5" customHeight="1">
      <c r="A448" s="2"/>
      <c r="B448" s="2"/>
      <c r="C448" s="2"/>
      <c r="D448" s="2"/>
      <c r="E448" s="24"/>
      <c r="F448" s="24"/>
      <c r="G448" s="2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ht="19.5" customHeight="1">
      <c r="A449" s="2"/>
      <c r="B449" s="2"/>
      <c r="C449" s="2"/>
      <c r="D449" s="2"/>
      <c r="E449" s="24"/>
      <c r="F449" s="24"/>
      <c r="G449" s="2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ht="19.5" customHeight="1">
      <c r="A450" s="2"/>
      <c r="B450" s="2"/>
      <c r="C450" s="2"/>
      <c r="D450" s="2"/>
      <c r="E450" s="24"/>
      <c r="F450" s="24"/>
      <c r="G450" s="2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ht="19.5" customHeight="1">
      <c r="A451" s="2"/>
      <c r="B451" s="2"/>
      <c r="C451" s="2"/>
      <c r="D451" s="2"/>
      <c r="E451" s="24"/>
      <c r="F451" s="24"/>
      <c r="G451" s="2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ht="19.5" customHeight="1">
      <c r="A452" s="2"/>
      <c r="B452" s="2"/>
      <c r="C452" s="2"/>
      <c r="D452" s="2"/>
      <c r="E452" s="24"/>
      <c r="F452" s="24"/>
      <c r="G452" s="2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ht="19.5" customHeight="1">
      <c r="A453" s="2"/>
      <c r="B453" s="2"/>
      <c r="C453" s="2"/>
      <c r="D453" s="2"/>
      <c r="E453" s="24"/>
      <c r="F453" s="24"/>
      <c r="G453" s="2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ht="19.5" customHeight="1">
      <c r="A454" s="2"/>
      <c r="B454" s="2"/>
      <c r="C454" s="2"/>
      <c r="D454" s="2"/>
      <c r="E454" s="24"/>
      <c r="F454" s="24"/>
      <c r="G454" s="2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ht="19.5" customHeight="1">
      <c r="A455" s="2"/>
      <c r="B455" s="2"/>
      <c r="C455" s="2"/>
      <c r="D455" s="2"/>
      <c r="E455" s="24"/>
      <c r="F455" s="24"/>
      <c r="G455" s="2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ht="19.5" customHeight="1">
      <c r="A456" s="2"/>
      <c r="B456" s="2"/>
      <c r="C456" s="2"/>
      <c r="D456" s="2"/>
      <c r="E456" s="24"/>
      <c r="F456" s="24"/>
      <c r="G456" s="2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ht="19.5" customHeight="1">
      <c r="A457" s="2"/>
      <c r="B457" s="2"/>
      <c r="C457" s="2"/>
      <c r="D457" s="2"/>
      <c r="E457" s="24"/>
      <c r="F457" s="24"/>
      <c r="G457" s="2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ht="19.5" customHeight="1">
      <c r="A458" s="2"/>
      <c r="B458" s="2"/>
      <c r="C458" s="2"/>
      <c r="D458" s="2"/>
      <c r="E458" s="24"/>
      <c r="F458" s="24"/>
      <c r="G458" s="2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ht="19.5" customHeight="1">
      <c r="A459" s="2"/>
      <c r="B459" s="2"/>
      <c r="C459" s="2"/>
      <c r="D459" s="2"/>
      <c r="E459" s="24"/>
      <c r="F459" s="24"/>
      <c r="G459" s="2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ht="19.5" customHeight="1">
      <c r="A460" s="2"/>
      <c r="B460" s="2"/>
      <c r="C460" s="2"/>
      <c r="D460" s="2"/>
      <c r="E460" s="24"/>
      <c r="F460" s="24"/>
      <c r="G460" s="2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ht="19.5" customHeight="1">
      <c r="A461" s="2"/>
      <c r="B461" s="2"/>
      <c r="C461" s="2"/>
      <c r="D461" s="2"/>
      <c r="E461" s="24"/>
      <c r="F461" s="24"/>
      <c r="G461" s="2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ht="19.5" customHeight="1">
      <c r="A462" s="2"/>
      <c r="B462" s="2"/>
      <c r="C462" s="2"/>
      <c r="D462" s="2"/>
      <c r="E462" s="24"/>
      <c r="F462" s="24"/>
      <c r="G462" s="2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ht="19.5" customHeight="1">
      <c r="A463" s="2"/>
      <c r="B463" s="2"/>
      <c r="C463" s="2"/>
      <c r="D463" s="2"/>
      <c r="E463" s="24"/>
      <c r="F463" s="24"/>
      <c r="G463" s="2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ht="19.5" customHeight="1">
      <c r="A464" s="2"/>
      <c r="B464" s="2"/>
      <c r="C464" s="2"/>
      <c r="D464" s="2"/>
      <c r="E464" s="24"/>
      <c r="F464" s="24"/>
      <c r="G464" s="2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ht="19.5" customHeight="1">
      <c r="A465" s="2"/>
      <c r="B465" s="2"/>
      <c r="C465" s="2"/>
      <c r="D465" s="2"/>
      <c r="E465" s="24"/>
      <c r="F465" s="24"/>
      <c r="G465" s="2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ht="19.5" customHeight="1">
      <c r="A466" s="2"/>
      <c r="B466" s="2"/>
      <c r="C466" s="2"/>
      <c r="D466" s="2"/>
      <c r="E466" s="24"/>
      <c r="F466" s="24"/>
      <c r="G466" s="2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ht="19.5" customHeight="1">
      <c r="A467" s="2"/>
      <c r="B467" s="2"/>
      <c r="C467" s="2"/>
      <c r="D467" s="2"/>
      <c r="E467" s="24"/>
      <c r="F467" s="24"/>
      <c r="G467" s="2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ht="19.5" customHeight="1">
      <c r="A468" s="2"/>
      <c r="B468" s="2"/>
      <c r="C468" s="2"/>
      <c r="D468" s="2"/>
      <c r="E468" s="24"/>
      <c r="F468" s="24"/>
      <c r="G468" s="2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ht="19.5" customHeight="1">
      <c r="A469" s="2"/>
      <c r="B469" s="2"/>
      <c r="C469" s="2"/>
      <c r="D469" s="2"/>
      <c r="E469" s="24"/>
      <c r="F469" s="24"/>
      <c r="G469" s="2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ht="19.5" customHeight="1">
      <c r="A470" s="2"/>
      <c r="B470" s="2"/>
      <c r="C470" s="2"/>
      <c r="D470" s="2"/>
      <c r="E470" s="24"/>
      <c r="F470" s="24"/>
      <c r="G470" s="2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ht="19.5" customHeight="1">
      <c r="A471" s="2"/>
      <c r="B471" s="2"/>
      <c r="C471" s="2"/>
      <c r="D471" s="2"/>
      <c r="E471" s="24"/>
      <c r="F471" s="24"/>
      <c r="G471" s="2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ht="19.5" customHeight="1">
      <c r="A472" s="2"/>
      <c r="B472" s="2"/>
      <c r="C472" s="2"/>
      <c r="D472" s="2"/>
      <c r="E472" s="24"/>
      <c r="F472" s="24"/>
      <c r="G472" s="2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ht="19.5" customHeight="1">
      <c r="A473" s="2"/>
      <c r="B473" s="2"/>
      <c r="C473" s="2"/>
      <c r="D473" s="2"/>
      <c r="E473" s="24"/>
      <c r="F473" s="24"/>
      <c r="G473" s="2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ht="19.5" customHeight="1">
      <c r="A474" s="2"/>
      <c r="B474" s="2"/>
      <c r="C474" s="2"/>
      <c r="D474" s="2"/>
      <c r="E474" s="24"/>
      <c r="F474" s="24"/>
      <c r="G474" s="2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ht="19.5" customHeight="1">
      <c r="A475" s="2"/>
      <c r="B475" s="2"/>
      <c r="C475" s="2"/>
      <c r="D475" s="2"/>
      <c r="E475" s="24"/>
      <c r="F475" s="24"/>
      <c r="G475" s="2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ht="19.5" customHeight="1">
      <c r="A476" s="2"/>
      <c r="B476" s="2"/>
      <c r="C476" s="2"/>
      <c r="D476" s="2"/>
      <c r="E476" s="24"/>
      <c r="F476" s="24"/>
      <c r="G476" s="2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ht="19.5" customHeight="1">
      <c r="A477" s="2"/>
      <c r="B477" s="2"/>
      <c r="C477" s="2"/>
      <c r="D477" s="2"/>
      <c r="E477" s="24"/>
      <c r="F477" s="24"/>
      <c r="G477" s="2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ht="19.5" customHeight="1">
      <c r="A478" s="2"/>
      <c r="B478" s="2"/>
      <c r="C478" s="2"/>
      <c r="D478" s="2"/>
      <c r="E478" s="24"/>
      <c r="F478" s="24"/>
      <c r="G478" s="2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ht="19.5" customHeight="1">
      <c r="A479" s="2"/>
      <c r="B479" s="2"/>
      <c r="C479" s="2"/>
      <c r="D479" s="2"/>
      <c r="E479" s="24"/>
      <c r="F479" s="24"/>
      <c r="G479" s="2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ht="19.5" customHeight="1">
      <c r="A480" s="2"/>
      <c r="B480" s="2"/>
      <c r="C480" s="2"/>
      <c r="D480" s="2"/>
      <c r="E480" s="24"/>
      <c r="F480" s="24"/>
      <c r="G480" s="2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ht="19.5" customHeight="1">
      <c r="A481" s="2"/>
      <c r="B481" s="2"/>
      <c r="C481" s="2"/>
      <c r="D481" s="2"/>
      <c r="E481" s="24"/>
      <c r="F481" s="24"/>
      <c r="G481" s="2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ht="19.5" customHeight="1">
      <c r="A482" s="2"/>
      <c r="B482" s="2"/>
      <c r="C482" s="2"/>
      <c r="D482" s="2"/>
      <c r="E482" s="24"/>
      <c r="F482" s="24"/>
      <c r="G482" s="2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ht="19.5" customHeight="1">
      <c r="A483" s="2"/>
      <c r="B483" s="2"/>
      <c r="C483" s="2"/>
      <c r="D483" s="2"/>
      <c r="E483" s="24"/>
      <c r="F483" s="24"/>
      <c r="G483" s="2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9.5" customHeight="1">
      <c r="A484" s="2"/>
      <c r="B484" s="2"/>
      <c r="C484" s="2"/>
      <c r="D484" s="2"/>
      <c r="E484" s="24"/>
      <c r="F484" s="24"/>
      <c r="G484" s="2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ht="19.5" customHeight="1">
      <c r="A485" s="2"/>
      <c r="B485" s="2"/>
      <c r="C485" s="2"/>
      <c r="D485" s="2"/>
      <c r="E485" s="24"/>
      <c r="F485" s="24"/>
      <c r="G485" s="2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ht="19.5" customHeight="1">
      <c r="A486" s="2"/>
      <c r="B486" s="2"/>
      <c r="C486" s="2"/>
      <c r="D486" s="2"/>
      <c r="E486" s="24"/>
      <c r="F486" s="24"/>
      <c r="G486" s="2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ht="19.5" customHeight="1">
      <c r="A487" s="2"/>
      <c r="B487" s="2"/>
      <c r="C487" s="2"/>
      <c r="D487" s="2"/>
      <c r="E487" s="24"/>
      <c r="F487" s="24"/>
      <c r="G487" s="2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ht="19.5" customHeight="1">
      <c r="A488" s="2"/>
      <c r="B488" s="2"/>
      <c r="C488" s="2"/>
      <c r="D488" s="2"/>
      <c r="E488" s="24"/>
      <c r="F488" s="24"/>
      <c r="G488" s="2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ht="19.5" customHeight="1">
      <c r="A489" s="2"/>
      <c r="B489" s="2"/>
      <c r="C489" s="2"/>
      <c r="D489" s="2"/>
      <c r="E489" s="24"/>
      <c r="F489" s="24"/>
      <c r="G489" s="2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ht="19.5" customHeight="1">
      <c r="A490" s="2"/>
      <c r="B490" s="2"/>
      <c r="C490" s="2"/>
      <c r="D490" s="2"/>
      <c r="E490" s="24"/>
      <c r="F490" s="24"/>
      <c r="G490" s="2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ht="19.5" customHeight="1">
      <c r="A491" s="2"/>
      <c r="B491" s="2"/>
      <c r="C491" s="2"/>
      <c r="D491" s="2"/>
      <c r="E491" s="24"/>
      <c r="F491" s="24"/>
      <c r="G491" s="2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ht="19.5" customHeight="1">
      <c r="A492" s="2"/>
      <c r="B492" s="2"/>
      <c r="C492" s="2"/>
      <c r="D492" s="2"/>
      <c r="E492" s="24"/>
      <c r="F492" s="24"/>
      <c r="G492" s="2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ht="19.5" customHeight="1">
      <c r="A493" s="2"/>
      <c r="B493" s="2"/>
      <c r="C493" s="2"/>
      <c r="D493" s="2"/>
      <c r="E493" s="24"/>
      <c r="F493" s="24"/>
      <c r="G493" s="2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ht="19.5" customHeight="1">
      <c r="A494" s="2"/>
      <c r="B494" s="2"/>
      <c r="C494" s="2"/>
      <c r="D494" s="2"/>
      <c r="E494" s="24"/>
      <c r="F494" s="24"/>
      <c r="G494" s="2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ht="19.5" customHeight="1">
      <c r="A495" s="2"/>
      <c r="B495" s="2"/>
      <c r="C495" s="2"/>
      <c r="D495" s="2"/>
      <c r="E495" s="24"/>
      <c r="F495" s="24"/>
      <c r="G495" s="2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ht="19.5" customHeight="1">
      <c r="A496" s="2"/>
      <c r="B496" s="2"/>
      <c r="C496" s="2"/>
      <c r="D496" s="2"/>
      <c r="E496" s="24"/>
      <c r="F496" s="24"/>
      <c r="G496" s="2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ht="19.5" customHeight="1">
      <c r="A497" s="2"/>
      <c r="B497" s="2"/>
      <c r="C497" s="2"/>
      <c r="D497" s="2"/>
      <c r="E497" s="24"/>
      <c r="F497" s="24"/>
      <c r="G497" s="2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ht="19.5" customHeight="1">
      <c r="A498" s="2"/>
      <c r="B498" s="2"/>
      <c r="C498" s="2"/>
      <c r="D498" s="2"/>
      <c r="E498" s="24"/>
      <c r="F498" s="24"/>
      <c r="G498" s="2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ht="19.5" customHeight="1">
      <c r="A499" s="2"/>
      <c r="B499" s="2"/>
      <c r="C499" s="2"/>
      <c r="D499" s="2"/>
      <c r="E499" s="24"/>
      <c r="F499" s="24"/>
      <c r="G499" s="2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ht="19.5" customHeight="1">
      <c r="A500" s="2"/>
      <c r="B500" s="2"/>
      <c r="C500" s="2"/>
      <c r="D500" s="2"/>
      <c r="E500" s="24"/>
      <c r="F500" s="24"/>
      <c r="G500" s="2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ht="19.5" customHeight="1">
      <c r="A501" s="2"/>
      <c r="B501" s="2"/>
      <c r="C501" s="2"/>
      <c r="D501" s="2"/>
      <c r="E501" s="24"/>
      <c r="F501" s="24"/>
      <c r="G501" s="2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ht="19.5" customHeight="1">
      <c r="A502" s="2"/>
      <c r="B502" s="2"/>
      <c r="C502" s="2"/>
      <c r="D502" s="2"/>
      <c r="E502" s="24"/>
      <c r="F502" s="24"/>
      <c r="G502" s="2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ht="19.5" customHeight="1">
      <c r="A503" s="2"/>
      <c r="B503" s="2"/>
      <c r="C503" s="2"/>
      <c r="D503" s="2"/>
      <c r="E503" s="24"/>
      <c r="F503" s="24"/>
      <c r="G503" s="2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ht="19.5" customHeight="1">
      <c r="A504" s="2"/>
      <c r="B504" s="2"/>
      <c r="C504" s="2"/>
      <c r="D504" s="2"/>
      <c r="E504" s="24"/>
      <c r="F504" s="24"/>
      <c r="G504" s="2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ht="19.5" customHeight="1">
      <c r="A505" s="2"/>
      <c r="B505" s="2"/>
      <c r="C505" s="2"/>
      <c r="D505" s="2"/>
      <c r="E505" s="24"/>
      <c r="F505" s="24"/>
      <c r="G505" s="2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ht="19.5" customHeight="1">
      <c r="A506" s="2"/>
      <c r="B506" s="2"/>
      <c r="C506" s="2"/>
      <c r="D506" s="2"/>
      <c r="E506" s="24"/>
      <c r="F506" s="24"/>
      <c r="G506" s="2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ht="19.5" customHeight="1">
      <c r="A507" s="2"/>
      <c r="B507" s="2"/>
      <c r="C507" s="2"/>
      <c r="D507" s="2"/>
      <c r="E507" s="24"/>
      <c r="F507" s="24"/>
      <c r="G507" s="2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ht="19.5" customHeight="1">
      <c r="A508" s="2"/>
      <c r="B508" s="2"/>
      <c r="C508" s="2"/>
      <c r="D508" s="2"/>
      <c r="E508" s="24"/>
      <c r="F508" s="24"/>
      <c r="G508" s="2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D2:K2"/>
    <mergeCell ref="B4:C4"/>
    <mergeCell ref="D4:K4"/>
  </mergeCells>
  <conditionalFormatting sqref="J9:J1000">
    <cfRule type="containsText" dxfId="5" priority="1" operator="containsText" text="À vérifier">
      <formula>NOT(ISERROR(SEARCH(("À vérifier"),(J9))))</formula>
    </cfRule>
  </conditionalFormatting>
  <dataValidations>
    <dataValidation type="list" allowBlank="1" sqref="D13:D508">
      <formula1>"Fournitures,Restauration,Hébergement,Transport,Carburant,Péage,Stationnement,Logiciels,Télécommunications,Autres"</formula1>
    </dataValidation>
    <dataValidation type="list" allowBlank="1" sqref="D9:D12">
      <formula1>"Fournitures,Restauration,Hébergement,Transport,Carburant,Péage,Stationnement,Logiciels,Télécommunications,Autres"</formula1>
    </dataValidation>
    <dataValidation type="list" allowBlank="1" sqref="J9:J12">
      <formula1>"Contrôlé,À vérifier,Doublon"</formula1>
    </dataValidation>
    <dataValidation type="list" allowBlank="1" sqref="J13:J508">
      <formula1>"Contrôlé,À vérifier,Doublon"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8.0" topLeftCell="D9" activePane="bottomRight" state="frozen"/>
      <selection activeCell="D1" sqref="D1" pane="topRight"/>
      <selection activeCell="A9" sqref="A9" pane="bottomLeft"/>
      <selection activeCell="D9" sqref="D9" pane="bottomRight"/>
    </sheetView>
  </sheetViews>
  <sheetFormatPr customHeight="1" defaultColWidth="12.63" defaultRowHeight="15.0"/>
  <cols>
    <col customWidth="1" min="1" max="1" width="1.63"/>
    <col customWidth="1" min="2" max="2" width="12.63"/>
    <col customWidth="1" min="3" max="3" width="29.5"/>
    <col customWidth="1" min="4" max="4" width="25.13"/>
    <col customWidth="1" min="5" max="5" width="10.38"/>
    <col customWidth="1" min="6" max="6" width="13.13"/>
    <col customWidth="1" min="7" max="7" width="11.38"/>
    <col customWidth="1" min="8" max="8" width="9.5"/>
    <col customWidth="1" min="9" max="9" width="18.88"/>
    <col customWidth="1" min="10" max="10" width="15.13"/>
    <col customWidth="1" min="11" max="11" width="16.38"/>
    <col customWidth="1" min="12" max="12" width="38.88"/>
    <col customWidth="1" min="13" max="13" width="28.88"/>
    <col customWidth="1" min="14" max="14" width="16.38"/>
    <col customWidth="1" min="15" max="15" width="15.13"/>
    <col customWidth="1" min="16" max="16" width="23.25"/>
    <col customWidth="1" min="17" max="17" width="17.63"/>
    <col customWidth="1" min="18" max="18" width="30.13"/>
    <col customWidth="1" min="19" max="19" width="7.63"/>
    <col customWidth="1" min="20" max="20" width="47.63"/>
    <col customWidth="1" min="21" max="21" width="22.63"/>
    <col customWidth="1" min="22" max="22" width="40.13"/>
    <col customWidth="1" min="23" max="23" width="22.63"/>
    <col customWidth="1" min="24" max="26" width="8.63"/>
  </cols>
  <sheetData>
    <row r="1" ht="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</row>
    <row r="2" ht="21.0" customHeight="1">
      <c r="A2" s="1"/>
      <c r="B2" s="3" t="s">
        <v>1</v>
      </c>
      <c r="D2" s="4" t="s">
        <v>3</v>
      </c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</row>
    <row r="3" ht="19.5" hidden="1" customHeight="1">
      <c r="A3" s="1"/>
      <c r="B3" s="1"/>
      <c r="C3" s="1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</row>
    <row r="4" ht="19.5" customHeight="1">
      <c r="A4" s="1"/>
      <c r="B4" s="6" t="s">
        <v>4</v>
      </c>
      <c r="D4" s="6" t="s">
        <v>5</v>
      </c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</row>
    <row r="5" ht="19.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  <c r="V5" s="2"/>
      <c r="W5" s="2"/>
    </row>
    <row r="6" ht="19.5" hidden="1" customHeight="1">
      <c r="A6" s="1"/>
      <c r="B6" s="5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  <c r="W6" s="2"/>
    </row>
    <row r="7" ht="19.5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2"/>
      <c r="V7" s="2"/>
      <c r="W7" s="2"/>
    </row>
    <row r="8" ht="22.5" customHeight="1">
      <c r="A8" s="1"/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7" t="s">
        <v>18</v>
      </c>
      <c r="N8" s="7" t="s">
        <v>19</v>
      </c>
      <c r="O8" s="7" t="s">
        <v>20</v>
      </c>
      <c r="P8" s="7" t="s">
        <v>21</v>
      </c>
      <c r="Q8" s="7" t="s">
        <v>22</v>
      </c>
      <c r="R8" s="7" t="s">
        <v>23</v>
      </c>
      <c r="S8" s="7" t="s">
        <v>24</v>
      </c>
      <c r="T8" s="8" t="s">
        <v>25</v>
      </c>
      <c r="U8" s="8" t="s">
        <v>26</v>
      </c>
      <c r="V8" s="8" t="s">
        <v>27</v>
      </c>
      <c r="W8" s="8" t="s">
        <v>28</v>
      </c>
      <c r="X8" s="13" t="s">
        <v>29</v>
      </c>
    </row>
    <row r="9" ht="19.5" customHeight="1">
      <c r="A9" s="1"/>
      <c r="B9" s="10">
        <v>46236.0</v>
      </c>
      <c r="C9" s="11" t="s">
        <v>30</v>
      </c>
      <c r="D9" s="5" t="s">
        <v>31</v>
      </c>
      <c r="E9" s="12">
        <v>180.0</v>
      </c>
      <c r="F9" s="12">
        <v>18.0</v>
      </c>
      <c r="G9" s="14">
        <v>198.0</v>
      </c>
      <c r="H9" s="11" t="s">
        <v>32</v>
      </c>
      <c r="I9" s="11" t="s">
        <v>34</v>
      </c>
      <c r="J9" s="5" t="s">
        <v>36</v>
      </c>
      <c r="K9" s="11" t="s">
        <v>37</v>
      </c>
      <c r="L9" s="11" t="s">
        <v>38</v>
      </c>
      <c r="M9" s="11" t="s">
        <v>44</v>
      </c>
      <c r="N9" s="15"/>
      <c r="O9" s="11" t="s">
        <v>40</v>
      </c>
      <c r="P9" s="11" t="s">
        <v>44</v>
      </c>
      <c r="Q9" s="11" t="s">
        <v>41</v>
      </c>
      <c r="R9" s="11" t="s">
        <v>42</v>
      </c>
      <c r="S9" s="11">
        <v>1.0</v>
      </c>
      <c r="T9" s="16"/>
      <c r="U9" s="17"/>
      <c r="V9" s="17"/>
      <c r="W9" s="17"/>
      <c r="X9" s="19">
        <v>0.0</v>
      </c>
    </row>
    <row r="10" ht="19.5" customHeight="1">
      <c r="A10" s="1"/>
      <c r="B10" s="10">
        <v>46238.0</v>
      </c>
      <c r="C10" s="11" t="s">
        <v>48</v>
      </c>
      <c r="D10" s="5" t="s">
        <v>49</v>
      </c>
      <c r="E10" s="12">
        <v>70.0</v>
      </c>
      <c r="F10" s="12">
        <v>7.0</v>
      </c>
      <c r="G10" s="14">
        <v>77.0</v>
      </c>
      <c r="H10" s="11" t="s">
        <v>32</v>
      </c>
      <c r="I10" s="11" t="s">
        <v>34</v>
      </c>
      <c r="J10" s="5" t="s">
        <v>45</v>
      </c>
      <c r="K10" s="11" t="s">
        <v>37</v>
      </c>
      <c r="L10" s="11" t="s">
        <v>38</v>
      </c>
      <c r="M10" s="11" t="s">
        <v>52</v>
      </c>
      <c r="N10" s="15"/>
      <c r="O10" s="11" t="s">
        <v>40</v>
      </c>
      <c r="P10" s="11" t="s">
        <v>52</v>
      </c>
      <c r="Q10" s="11" t="s">
        <v>41</v>
      </c>
      <c r="R10" s="11" t="s">
        <v>42</v>
      </c>
      <c r="S10" s="11">
        <v>1.0</v>
      </c>
      <c r="T10" s="16" t="s">
        <v>47</v>
      </c>
      <c r="U10" s="17"/>
      <c r="V10" s="17"/>
      <c r="W10" s="17"/>
      <c r="X10" s="19">
        <v>0.0</v>
      </c>
    </row>
    <row r="11" ht="19.5" customHeight="1">
      <c r="A11" s="1"/>
      <c r="B11" s="10">
        <v>46240.0</v>
      </c>
      <c r="C11" s="11" t="s">
        <v>55</v>
      </c>
      <c r="D11" s="5" t="s">
        <v>57</v>
      </c>
      <c r="E11" s="12">
        <v>50.0</v>
      </c>
      <c r="F11" s="12">
        <v>10.0</v>
      </c>
      <c r="G11" s="14">
        <v>60.0</v>
      </c>
      <c r="H11" s="11" t="s">
        <v>32</v>
      </c>
      <c r="I11" s="11" t="s">
        <v>34</v>
      </c>
      <c r="J11" s="5" t="s">
        <v>36</v>
      </c>
      <c r="K11" s="11" t="s">
        <v>37</v>
      </c>
      <c r="L11" s="11" t="s">
        <v>38</v>
      </c>
      <c r="M11" s="11" t="s">
        <v>60</v>
      </c>
      <c r="N11" s="15"/>
      <c r="O11" s="11" t="s">
        <v>40</v>
      </c>
      <c r="P11" s="11" t="s">
        <v>60</v>
      </c>
      <c r="Q11" s="11" t="s">
        <v>41</v>
      </c>
      <c r="R11" s="11" t="s">
        <v>42</v>
      </c>
      <c r="S11" s="11">
        <v>1.0</v>
      </c>
      <c r="T11" s="17"/>
      <c r="U11" s="17"/>
      <c r="V11" s="17"/>
      <c r="W11" s="17"/>
      <c r="X11" s="19">
        <v>0.0</v>
      </c>
    </row>
    <row r="12" ht="19.5" customHeight="1">
      <c r="A12" s="1"/>
      <c r="B12" s="10">
        <v>46242.0</v>
      </c>
      <c r="C12" s="11" t="s">
        <v>56</v>
      </c>
      <c r="D12" s="5" t="s">
        <v>58</v>
      </c>
      <c r="E12" s="12">
        <v>30.0</v>
      </c>
      <c r="F12" s="12">
        <v>6.0</v>
      </c>
      <c r="G12" s="14">
        <v>36.0</v>
      </c>
      <c r="H12" s="11" t="s">
        <v>32</v>
      </c>
      <c r="I12" s="11" t="s">
        <v>34</v>
      </c>
      <c r="J12" s="5" t="s">
        <v>36</v>
      </c>
      <c r="K12" s="11" t="s">
        <v>37</v>
      </c>
      <c r="L12" s="11" t="s">
        <v>38</v>
      </c>
      <c r="M12" s="11" t="s">
        <v>76</v>
      </c>
      <c r="N12" s="15"/>
      <c r="O12" s="11" t="s">
        <v>40</v>
      </c>
      <c r="P12" s="11" t="s">
        <v>76</v>
      </c>
      <c r="Q12" s="11" t="s">
        <v>41</v>
      </c>
      <c r="R12" s="11" t="s">
        <v>42</v>
      </c>
      <c r="S12" s="11">
        <v>1.0</v>
      </c>
      <c r="T12" s="17"/>
      <c r="U12" s="17"/>
      <c r="V12" s="17"/>
      <c r="W12" s="17"/>
      <c r="X12" s="19">
        <v>0.0</v>
      </c>
    </row>
    <row r="13" ht="19.5" customHeight="1">
      <c r="A13" s="1"/>
      <c r="B13" s="22"/>
      <c r="C13" s="1"/>
      <c r="D13" s="1"/>
      <c r="E13" s="24"/>
      <c r="F13" s="24"/>
      <c r="G13" s="26"/>
      <c r="H13" s="1"/>
      <c r="I13" s="1"/>
      <c r="J13" s="1"/>
      <c r="K13" s="1"/>
      <c r="L13" s="1"/>
      <c r="M13" s="1"/>
      <c r="N13" s="28"/>
      <c r="O13" s="1"/>
      <c r="P13" s="1"/>
      <c r="Q13" s="1"/>
      <c r="R13" s="1"/>
      <c r="S13" s="1"/>
      <c r="T13" s="2"/>
      <c r="U13" s="2"/>
      <c r="V13" s="2"/>
      <c r="W13" s="2"/>
    </row>
    <row r="14" ht="19.5" customHeight="1">
      <c r="A14" s="1"/>
      <c r="B14" s="22"/>
      <c r="C14" s="1"/>
      <c r="D14" s="1"/>
      <c r="E14" s="24"/>
      <c r="F14" s="24"/>
      <c r="G14" s="26"/>
      <c r="H14" s="1"/>
      <c r="I14" s="1"/>
      <c r="J14" s="1"/>
      <c r="K14" s="1"/>
      <c r="L14" s="1"/>
      <c r="M14" s="1"/>
      <c r="N14" s="28"/>
      <c r="O14" s="1"/>
      <c r="P14" s="1"/>
      <c r="Q14" s="1"/>
      <c r="R14" s="1"/>
      <c r="S14" s="1"/>
      <c r="T14" s="2"/>
      <c r="U14" s="2"/>
      <c r="V14" s="2"/>
      <c r="W14" s="2"/>
    </row>
    <row r="15" ht="19.5" customHeight="1">
      <c r="A15" s="1"/>
      <c r="B15" s="22"/>
      <c r="C15" s="1"/>
      <c r="D15" s="1"/>
      <c r="E15" s="24"/>
      <c r="F15" s="24"/>
      <c r="G15" s="26"/>
      <c r="H15" s="1"/>
      <c r="I15" s="1"/>
      <c r="J15" s="1"/>
      <c r="K15" s="1"/>
      <c r="L15" s="1"/>
      <c r="M15" s="1"/>
      <c r="N15" s="28"/>
      <c r="O15" s="1"/>
      <c r="P15" s="1"/>
      <c r="Q15" s="1"/>
      <c r="R15" s="1"/>
      <c r="S15" s="1"/>
      <c r="T15" s="2"/>
      <c r="U15" s="2"/>
      <c r="V15" s="2"/>
      <c r="W15" s="2"/>
    </row>
    <row r="16" ht="19.5" customHeight="1">
      <c r="A16" s="1"/>
      <c r="B16" s="22"/>
      <c r="C16" s="1"/>
      <c r="D16" s="1"/>
      <c r="E16" s="24"/>
      <c r="F16" s="24"/>
      <c r="G16" s="26"/>
      <c r="H16" s="1"/>
      <c r="I16" s="1"/>
      <c r="J16" s="1"/>
      <c r="K16" s="1"/>
      <c r="L16" s="1"/>
      <c r="M16" s="1"/>
      <c r="N16" s="28"/>
      <c r="O16" s="1"/>
      <c r="P16" s="1"/>
      <c r="Q16" s="1"/>
      <c r="R16" s="1"/>
      <c r="S16" s="1"/>
      <c r="T16" s="2"/>
      <c r="U16" s="2"/>
      <c r="V16" s="2"/>
      <c r="W16" s="2"/>
    </row>
    <row r="17" ht="19.5" customHeight="1">
      <c r="A17" s="1"/>
      <c r="B17" s="22"/>
      <c r="C17" s="1"/>
      <c r="D17" s="1"/>
      <c r="E17" s="24"/>
      <c r="F17" s="24"/>
      <c r="G17" s="26"/>
      <c r="H17" s="1"/>
      <c r="I17" s="1"/>
      <c r="J17" s="1"/>
      <c r="K17" s="1"/>
      <c r="L17" s="1"/>
      <c r="M17" s="1"/>
      <c r="N17" s="28"/>
      <c r="O17" s="1"/>
      <c r="P17" s="1"/>
      <c r="Q17" s="1"/>
      <c r="R17" s="1"/>
      <c r="S17" s="1"/>
      <c r="T17" s="2"/>
      <c r="U17" s="2"/>
      <c r="V17" s="2"/>
      <c r="W17" s="2"/>
    </row>
    <row r="18" ht="19.5" customHeight="1">
      <c r="A18" s="1"/>
      <c r="B18" s="22"/>
      <c r="C18" s="1"/>
      <c r="D18" s="1"/>
      <c r="E18" s="24"/>
      <c r="F18" s="24"/>
      <c r="G18" s="26"/>
      <c r="H18" s="1"/>
      <c r="I18" s="1"/>
      <c r="J18" s="1"/>
      <c r="K18" s="1"/>
      <c r="L18" s="1"/>
      <c r="M18" s="1"/>
      <c r="N18" s="28"/>
      <c r="O18" s="1"/>
      <c r="P18" s="1"/>
      <c r="Q18" s="1"/>
      <c r="R18" s="1"/>
      <c r="S18" s="1"/>
      <c r="T18" s="2"/>
      <c r="U18" s="2"/>
      <c r="V18" s="2"/>
      <c r="W18" s="2"/>
    </row>
    <row r="19" ht="19.5" customHeight="1">
      <c r="A19" s="1"/>
      <c r="B19" s="22"/>
      <c r="C19" s="1"/>
      <c r="D19" s="1"/>
      <c r="E19" s="24"/>
      <c r="F19" s="24"/>
      <c r="G19" s="26"/>
      <c r="H19" s="1"/>
      <c r="I19" s="1"/>
      <c r="J19" s="1"/>
      <c r="K19" s="1"/>
      <c r="L19" s="1"/>
      <c r="M19" s="1"/>
      <c r="N19" s="28"/>
      <c r="O19" s="1"/>
      <c r="P19" s="1"/>
      <c r="Q19" s="1"/>
      <c r="R19" s="1"/>
      <c r="S19" s="1"/>
      <c r="T19" s="2"/>
      <c r="U19" s="2"/>
      <c r="V19" s="2"/>
      <c r="W19" s="2"/>
    </row>
    <row r="20" ht="19.5" customHeight="1">
      <c r="A20" s="1"/>
      <c r="B20" s="22"/>
      <c r="C20" s="1"/>
      <c r="D20" s="1"/>
      <c r="E20" s="24"/>
      <c r="F20" s="24"/>
      <c r="G20" s="26"/>
      <c r="H20" s="1"/>
      <c r="I20" s="1"/>
      <c r="J20" s="1"/>
      <c r="K20" s="1"/>
      <c r="L20" s="1"/>
      <c r="M20" s="1"/>
      <c r="N20" s="28"/>
      <c r="O20" s="1"/>
      <c r="P20" s="1"/>
      <c r="Q20" s="1"/>
      <c r="R20" s="1"/>
      <c r="S20" s="1"/>
      <c r="T20" s="2"/>
      <c r="U20" s="2"/>
      <c r="V20" s="2"/>
      <c r="W20" s="2"/>
    </row>
    <row r="21" ht="19.5" customHeight="1">
      <c r="A21" s="1"/>
      <c r="B21" s="22"/>
      <c r="C21" s="1"/>
      <c r="D21" s="1"/>
      <c r="E21" s="24"/>
      <c r="F21" s="24"/>
      <c r="G21" s="26"/>
      <c r="H21" s="1"/>
      <c r="I21" s="1"/>
      <c r="J21" s="1"/>
      <c r="K21" s="1"/>
      <c r="L21" s="1"/>
      <c r="M21" s="1"/>
      <c r="N21" s="28"/>
      <c r="O21" s="1"/>
      <c r="P21" s="1"/>
      <c r="Q21" s="1"/>
      <c r="R21" s="1"/>
      <c r="S21" s="1"/>
      <c r="T21" s="2"/>
      <c r="U21" s="2"/>
      <c r="V21" s="2"/>
      <c r="W21" s="2"/>
    </row>
    <row r="22" ht="19.5" customHeight="1">
      <c r="A22" s="1"/>
      <c r="B22" s="22"/>
      <c r="C22" s="1"/>
      <c r="D22" s="1"/>
      <c r="E22" s="24"/>
      <c r="F22" s="24"/>
      <c r="G22" s="26"/>
      <c r="H22" s="1"/>
      <c r="I22" s="1"/>
      <c r="J22" s="1"/>
      <c r="K22" s="1"/>
      <c r="L22" s="1"/>
      <c r="M22" s="1"/>
      <c r="N22" s="28"/>
      <c r="O22" s="1"/>
      <c r="P22" s="1"/>
      <c r="Q22" s="1"/>
      <c r="R22" s="1"/>
      <c r="S22" s="1"/>
      <c r="T22" s="2"/>
      <c r="U22" s="2"/>
      <c r="V22" s="2"/>
      <c r="W22" s="2"/>
    </row>
    <row r="23" ht="19.5" customHeight="1">
      <c r="A23" s="1"/>
      <c r="B23" s="22"/>
      <c r="C23" s="1"/>
      <c r="D23" s="1"/>
      <c r="E23" s="24"/>
      <c r="F23" s="24"/>
      <c r="G23" s="26"/>
      <c r="H23" s="1"/>
      <c r="I23" s="1"/>
      <c r="J23" s="1"/>
      <c r="K23" s="1"/>
      <c r="L23" s="1"/>
      <c r="M23" s="1"/>
      <c r="N23" s="28"/>
      <c r="O23" s="1"/>
      <c r="P23" s="1"/>
      <c r="Q23" s="1"/>
      <c r="R23" s="1"/>
      <c r="S23" s="1"/>
      <c r="T23" s="2"/>
      <c r="U23" s="2"/>
      <c r="V23" s="2"/>
      <c r="W23" s="2"/>
    </row>
    <row r="24" ht="19.5" customHeight="1">
      <c r="A24" s="1"/>
      <c r="B24" s="22"/>
      <c r="C24" s="1"/>
      <c r="D24" s="1"/>
      <c r="E24" s="24"/>
      <c r="F24" s="24"/>
      <c r="G24" s="26"/>
      <c r="H24" s="1"/>
      <c r="I24" s="1"/>
      <c r="J24" s="1"/>
      <c r="K24" s="1"/>
      <c r="L24" s="1"/>
      <c r="M24" s="1"/>
      <c r="N24" s="28"/>
      <c r="O24" s="1"/>
      <c r="P24" s="1"/>
      <c r="Q24" s="1"/>
      <c r="R24" s="1"/>
      <c r="S24" s="1"/>
      <c r="T24" s="2"/>
      <c r="U24" s="2"/>
      <c r="V24" s="2"/>
      <c r="W24" s="2"/>
    </row>
    <row r="25" ht="19.5" customHeight="1">
      <c r="A25" s="1"/>
      <c r="B25" s="22"/>
      <c r="C25" s="1"/>
      <c r="D25" s="1"/>
      <c r="E25" s="24"/>
      <c r="F25" s="24"/>
      <c r="G25" s="26"/>
      <c r="H25" s="1"/>
      <c r="I25" s="1"/>
      <c r="J25" s="1"/>
      <c r="K25" s="1"/>
      <c r="L25" s="1"/>
      <c r="M25" s="1"/>
      <c r="N25" s="28"/>
      <c r="O25" s="1"/>
      <c r="P25" s="1"/>
      <c r="Q25" s="1"/>
      <c r="R25" s="1"/>
      <c r="S25" s="1"/>
      <c r="T25" s="2"/>
      <c r="U25" s="2"/>
      <c r="V25" s="2"/>
      <c r="W25" s="2"/>
    </row>
    <row r="26" ht="19.5" customHeight="1">
      <c r="A26" s="1"/>
      <c r="B26" s="22"/>
      <c r="C26" s="1"/>
      <c r="D26" s="1"/>
      <c r="E26" s="24"/>
      <c r="F26" s="24"/>
      <c r="G26" s="26"/>
      <c r="H26" s="1"/>
      <c r="I26" s="1"/>
      <c r="J26" s="1"/>
      <c r="K26" s="1"/>
      <c r="L26" s="1"/>
      <c r="M26" s="1"/>
      <c r="N26" s="28"/>
      <c r="O26" s="1"/>
      <c r="P26" s="1"/>
      <c r="Q26" s="1"/>
      <c r="R26" s="1"/>
      <c r="S26" s="1"/>
      <c r="T26" s="2"/>
      <c r="U26" s="2"/>
      <c r="V26" s="2"/>
      <c r="W26" s="2"/>
    </row>
    <row r="27" ht="19.5" customHeight="1">
      <c r="A27" s="1"/>
      <c r="B27" s="22"/>
      <c r="C27" s="1"/>
      <c r="D27" s="1"/>
      <c r="E27" s="24"/>
      <c r="F27" s="24"/>
      <c r="G27" s="26"/>
      <c r="H27" s="1"/>
      <c r="I27" s="1"/>
      <c r="J27" s="1"/>
      <c r="K27" s="1"/>
      <c r="L27" s="1"/>
      <c r="M27" s="1"/>
      <c r="N27" s="28"/>
      <c r="O27" s="1"/>
      <c r="P27" s="1"/>
      <c r="Q27" s="1"/>
      <c r="R27" s="1"/>
      <c r="S27" s="1"/>
      <c r="T27" s="2"/>
      <c r="U27" s="2"/>
      <c r="V27" s="2"/>
      <c r="W27" s="2"/>
    </row>
    <row r="28" ht="19.5" customHeight="1">
      <c r="A28" s="1"/>
      <c r="B28" s="22"/>
      <c r="C28" s="1"/>
      <c r="D28" s="1"/>
      <c r="E28" s="24"/>
      <c r="F28" s="24"/>
      <c r="G28" s="26"/>
      <c r="H28" s="1"/>
      <c r="I28" s="1"/>
      <c r="J28" s="1"/>
      <c r="K28" s="1"/>
      <c r="L28" s="1"/>
      <c r="M28" s="1"/>
      <c r="N28" s="28"/>
      <c r="O28" s="1"/>
      <c r="P28" s="1"/>
      <c r="Q28" s="1"/>
      <c r="R28" s="1"/>
      <c r="S28" s="1"/>
      <c r="T28" s="2"/>
      <c r="U28" s="2"/>
      <c r="V28" s="2"/>
      <c r="W28" s="2"/>
    </row>
    <row r="29" ht="19.5" customHeight="1">
      <c r="A29" s="1"/>
      <c r="B29" s="22"/>
      <c r="C29" s="1"/>
      <c r="D29" s="1"/>
      <c r="E29" s="24"/>
      <c r="F29" s="24"/>
      <c r="G29" s="26"/>
      <c r="H29" s="1"/>
      <c r="I29" s="1"/>
      <c r="J29" s="1"/>
      <c r="K29" s="1"/>
      <c r="L29" s="1"/>
      <c r="M29" s="1"/>
      <c r="N29" s="28"/>
      <c r="O29" s="1"/>
      <c r="P29" s="1"/>
      <c r="Q29" s="1"/>
      <c r="R29" s="1"/>
      <c r="S29" s="1"/>
      <c r="T29" s="2"/>
      <c r="U29" s="2"/>
      <c r="V29" s="2"/>
      <c r="W29" s="2"/>
    </row>
    <row r="30" ht="19.5" customHeight="1">
      <c r="A30" s="1"/>
      <c r="B30" s="22"/>
      <c r="C30" s="1"/>
      <c r="D30" s="1"/>
      <c r="E30" s="24"/>
      <c r="F30" s="24"/>
      <c r="G30" s="26"/>
      <c r="H30" s="1"/>
      <c r="I30" s="1"/>
      <c r="J30" s="1"/>
      <c r="K30" s="1"/>
      <c r="L30" s="1"/>
      <c r="M30" s="1"/>
      <c r="N30" s="28"/>
      <c r="O30" s="1"/>
      <c r="P30" s="1"/>
      <c r="Q30" s="1"/>
      <c r="R30" s="1"/>
      <c r="S30" s="1"/>
      <c r="T30" s="2"/>
      <c r="U30" s="2"/>
      <c r="V30" s="2"/>
      <c r="W30" s="2"/>
    </row>
    <row r="31" ht="19.5" customHeight="1">
      <c r="A31" s="1"/>
      <c r="B31" s="22"/>
      <c r="C31" s="1"/>
      <c r="D31" s="1"/>
      <c r="E31" s="24"/>
      <c r="F31" s="24"/>
      <c r="G31" s="26"/>
      <c r="H31" s="1"/>
      <c r="I31" s="1"/>
      <c r="J31" s="1"/>
      <c r="K31" s="1"/>
      <c r="L31" s="1"/>
      <c r="M31" s="1"/>
      <c r="N31" s="28"/>
      <c r="O31" s="1"/>
      <c r="P31" s="1"/>
      <c r="Q31" s="1"/>
      <c r="R31" s="1"/>
      <c r="S31" s="1"/>
      <c r="T31" s="2"/>
      <c r="U31" s="2"/>
      <c r="V31" s="2"/>
      <c r="W31" s="2"/>
    </row>
    <row r="32" ht="19.5" customHeight="1">
      <c r="A32" s="1"/>
      <c r="B32" s="22"/>
      <c r="C32" s="1"/>
      <c r="D32" s="1"/>
      <c r="E32" s="24"/>
      <c r="F32" s="24"/>
      <c r="G32" s="26"/>
      <c r="H32" s="1"/>
      <c r="I32" s="1"/>
      <c r="J32" s="1"/>
      <c r="K32" s="1"/>
      <c r="L32" s="1"/>
      <c r="M32" s="1"/>
      <c r="N32" s="28"/>
      <c r="O32" s="1"/>
      <c r="P32" s="1"/>
      <c r="Q32" s="1"/>
      <c r="R32" s="1"/>
      <c r="S32" s="1"/>
      <c r="T32" s="2"/>
      <c r="U32" s="2"/>
      <c r="V32" s="2"/>
      <c r="W32" s="2"/>
    </row>
    <row r="33" ht="19.5" customHeight="1">
      <c r="A33" s="1"/>
      <c r="B33" s="22"/>
      <c r="C33" s="1"/>
      <c r="D33" s="1"/>
      <c r="E33" s="24"/>
      <c r="F33" s="24"/>
      <c r="G33" s="26"/>
      <c r="H33" s="1"/>
      <c r="I33" s="1"/>
      <c r="J33" s="1"/>
      <c r="K33" s="1"/>
      <c r="L33" s="1"/>
      <c r="M33" s="1"/>
      <c r="N33" s="28"/>
      <c r="O33" s="1"/>
      <c r="P33" s="1"/>
      <c r="Q33" s="1"/>
      <c r="R33" s="1"/>
      <c r="S33" s="1"/>
      <c r="T33" s="2"/>
      <c r="U33" s="2"/>
      <c r="V33" s="2"/>
      <c r="W33" s="2"/>
    </row>
    <row r="34" ht="19.5" customHeight="1">
      <c r="A34" s="1"/>
      <c r="B34" s="22"/>
      <c r="C34" s="1"/>
      <c r="D34" s="1"/>
      <c r="E34" s="24"/>
      <c r="F34" s="24"/>
      <c r="G34" s="26"/>
      <c r="H34" s="1"/>
      <c r="I34" s="1"/>
      <c r="J34" s="1"/>
      <c r="K34" s="1"/>
      <c r="L34" s="1"/>
      <c r="M34" s="1"/>
      <c r="N34" s="28"/>
      <c r="O34" s="1"/>
      <c r="P34" s="1"/>
      <c r="Q34" s="1"/>
      <c r="R34" s="1"/>
      <c r="S34" s="1"/>
      <c r="T34" s="2"/>
      <c r="U34" s="2"/>
      <c r="V34" s="2"/>
      <c r="W34" s="2"/>
    </row>
    <row r="35" ht="19.5" customHeight="1">
      <c r="A35" s="1"/>
      <c r="B35" s="22"/>
      <c r="C35" s="1"/>
      <c r="D35" s="1"/>
      <c r="E35" s="24"/>
      <c r="F35" s="24"/>
      <c r="G35" s="26"/>
      <c r="H35" s="1"/>
      <c r="I35" s="1"/>
      <c r="J35" s="1"/>
      <c r="K35" s="1"/>
      <c r="L35" s="1"/>
      <c r="M35" s="1"/>
      <c r="N35" s="28"/>
      <c r="O35" s="1"/>
      <c r="P35" s="1"/>
      <c r="Q35" s="1"/>
      <c r="R35" s="1"/>
      <c r="S35" s="1"/>
      <c r="T35" s="2"/>
      <c r="U35" s="2"/>
      <c r="V35" s="2"/>
      <c r="W35" s="2"/>
    </row>
    <row r="36" ht="19.5" customHeight="1">
      <c r="A36" s="2"/>
      <c r="B36" s="22"/>
      <c r="C36" s="2"/>
      <c r="D36" s="2"/>
      <c r="E36" s="24"/>
      <c r="F36" s="24"/>
      <c r="G36" s="26"/>
      <c r="H36" s="2"/>
      <c r="I36" s="2"/>
      <c r="J36" s="2"/>
      <c r="K36" s="2"/>
      <c r="L36" s="2"/>
      <c r="M36" s="2"/>
      <c r="N36" s="28"/>
      <c r="O36" s="2"/>
      <c r="P36" s="2"/>
      <c r="Q36" s="2"/>
      <c r="R36" s="2"/>
      <c r="S36" s="2"/>
      <c r="T36" s="2"/>
      <c r="U36" s="2"/>
      <c r="V36" s="2"/>
      <c r="W36" s="2"/>
    </row>
    <row r="37" ht="19.5" customHeight="1">
      <c r="A37" s="2"/>
      <c r="B37" s="22"/>
      <c r="C37" s="2"/>
      <c r="D37" s="2"/>
      <c r="E37" s="24"/>
      <c r="F37" s="24"/>
      <c r="G37" s="26"/>
      <c r="H37" s="2"/>
      <c r="I37" s="2"/>
      <c r="J37" s="2"/>
      <c r="K37" s="2"/>
      <c r="L37" s="2"/>
      <c r="M37" s="2"/>
      <c r="N37" s="28"/>
      <c r="O37" s="2"/>
      <c r="P37" s="2"/>
      <c r="Q37" s="2"/>
      <c r="R37" s="2"/>
      <c r="S37" s="2"/>
      <c r="T37" s="2"/>
      <c r="U37" s="2"/>
      <c r="V37" s="2"/>
      <c r="W37" s="2"/>
    </row>
    <row r="38" ht="19.5" customHeight="1">
      <c r="A38" s="2"/>
      <c r="B38" s="22"/>
      <c r="C38" s="2"/>
      <c r="D38" s="2"/>
      <c r="E38" s="24"/>
      <c r="F38" s="24"/>
      <c r="G38" s="26"/>
      <c r="H38" s="2"/>
      <c r="I38" s="2"/>
      <c r="J38" s="2"/>
      <c r="K38" s="2"/>
      <c r="L38" s="2"/>
      <c r="M38" s="2"/>
      <c r="N38" s="28"/>
      <c r="O38" s="2"/>
      <c r="P38" s="2"/>
      <c r="Q38" s="2"/>
      <c r="R38" s="2"/>
      <c r="S38" s="2"/>
      <c r="T38" s="2"/>
      <c r="U38" s="2"/>
      <c r="V38" s="2"/>
      <c r="W38" s="2"/>
    </row>
    <row r="39" ht="19.5" customHeight="1">
      <c r="A39" s="2"/>
      <c r="B39" s="22"/>
      <c r="C39" s="2"/>
      <c r="D39" s="2"/>
      <c r="E39" s="24"/>
      <c r="F39" s="24"/>
      <c r="G39" s="26"/>
      <c r="H39" s="2"/>
      <c r="I39" s="2"/>
      <c r="J39" s="2"/>
      <c r="K39" s="2"/>
      <c r="L39" s="2"/>
      <c r="M39" s="2"/>
      <c r="N39" s="28"/>
      <c r="O39" s="2"/>
      <c r="P39" s="2"/>
      <c r="Q39" s="2"/>
      <c r="R39" s="2"/>
      <c r="S39" s="2"/>
      <c r="T39" s="2"/>
      <c r="U39" s="2"/>
      <c r="V39" s="2"/>
      <c r="W39" s="2"/>
    </row>
    <row r="40" ht="19.5" customHeight="1">
      <c r="A40" s="2"/>
      <c r="B40" s="22"/>
      <c r="C40" s="2"/>
      <c r="D40" s="2"/>
      <c r="E40" s="24"/>
      <c r="F40" s="24"/>
      <c r="G40" s="26"/>
      <c r="H40" s="2"/>
      <c r="I40" s="2"/>
      <c r="J40" s="2"/>
      <c r="K40" s="2"/>
      <c r="L40" s="2"/>
      <c r="M40" s="2"/>
      <c r="N40" s="28"/>
      <c r="O40" s="2"/>
      <c r="P40" s="2"/>
      <c r="Q40" s="2"/>
      <c r="R40" s="2"/>
      <c r="S40" s="2"/>
      <c r="T40" s="2"/>
      <c r="U40" s="2"/>
      <c r="V40" s="2"/>
      <c r="W40" s="2"/>
    </row>
    <row r="41" ht="19.5" customHeight="1">
      <c r="A41" s="2"/>
      <c r="B41" s="22"/>
      <c r="C41" s="2"/>
      <c r="D41" s="2"/>
      <c r="E41" s="24"/>
      <c r="F41" s="24"/>
      <c r="G41" s="26"/>
      <c r="H41" s="2"/>
      <c r="I41" s="2"/>
      <c r="J41" s="2"/>
      <c r="K41" s="2"/>
      <c r="L41" s="2"/>
      <c r="M41" s="2"/>
      <c r="N41" s="28"/>
      <c r="O41" s="2"/>
      <c r="P41" s="2"/>
      <c r="Q41" s="2"/>
      <c r="R41" s="2"/>
      <c r="S41" s="2"/>
      <c r="T41" s="2"/>
      <c r="U41" s="2"/>
      <c r="V41" s="2"/>
      <c r="W41" s="2"/>
    </row>
    <row r="42" ht="19.5" customHeight="1">
      <c r="A42" s="2"/>
      <c r="B42" s="22"/>
      <c r="C42" s="2"/>
      <c r="D42" s="2"/>
      <c r="E42" s="24"/>
      <c r="F42" s="24"/>
      <c r="G42" s="26"/>
      <c r="H42" s="2"/>
      <c r="I42" s="2"/>
      <c r="J42" s="2"/>
      <c r="K42" s="2"/>
      <c r="L42" s="2"/>
      <c r="M42" s="2"/>
      <c r="N42" s="28"/>
      <c r="O42" s="2"/>
      <c r="P42" s="2"/>
      <c r="Q42" s="2"/>
      <c r="R42" s="2"/>
      <c r="S42" s="2"/>
      <c r="T42" s="2"/>
      <c r="U42" s="2"/>
      <c r="V42" s="2"/>
      <c r="W42" s="2"/>
    </row>
    <row r="43" ht="19.5" customHeight="1">
      <c r="A43" s="2"/>
      <c r="B43" s="22"/>
      <c r="C43" s="2"/>
      <c r="D43" s="2"/>
      <c r="E43" s="24"/>
      <c r="F43" s="24"/>
      <c r="G43" s="26"/>
      <c r="H43" s="2"/>
      <c r="I43" s="2"/>
      <c r="J43" s="2"/>
      <c r="K43" s="2"/>
      <c r="L43" s="2"/>
      <c r="M43" s="2"/>
      <c r="N43" s="28"/>
      <c r="O43" s="2"/>
      <c r="P43" s="2"/>
      <c r="Q43" s="2"/>
      <c r="R43" s="2"/>
      <c r="S43" s="2"/>
      <c r="T43" s="2"/>
      <c r="U43" s="2"/>
      <c r="V43" s="2"/>
      <c r="W43" s="2"/>
    </row>
    <row r="44" ht="19.5" customHeight="1">
      <c r="A44" s="2"/>
      <c r="B44" s="22"/>
      <c r="C44" s="2"/>
      <c r="D44" s="2"/>
      <c r="E44" s="24"/>
      <c r="F44" s="24"/>
      <c r="G44" s="26"/>
      <c r="H44" s="2"/>
      <c r="I44" s="2"/>
      <c r="J44" s="2"/>
      <c r="K44" s="2"/>
      <c r="L44" s="2"/>
      <c r="M44" s="2"/>
      <c r="N44" s="28"/>
      <c r="O44" s="2"/>
      <c r="P44" s="2"/>
      <c r="Q44" s="2"/>
      <c r="R44" s="2"/>
      <c r="S44" s="2"/>
      <c r="T44" s="2"/>
      <c r="U44" s="2"/>
      <c r="V44" s="2"/>
      <c r="W44" s="2"/>
    </row>
    <row r="45" ht="19.5" customHeight="1">
      <c r="A45" s="2"/>
      <c r="B45" s="22"/>
      <c r="C45" s="2"/>
      <c r="D45" s="2"/>
      <c r="E45" s="24"/>
      <c r="F45" s="24"/>
      <c r="G45" s="26"/>
      <c r="H45" s="2"/>
      <c r="I45" s="2"/>
      <c r="J45" s="2"/>
      <c r="K45" s="2"/>
      <c r="L45" s="2"/>
      <c r="M45" s="2"/>
      <c r="N45" s="28"/>
      <c r="O45" s="2"/>
      <c r="P45" s="2"/>
      <c r="Q45" s="2"/>
      <c r="R45" s="2"/>
      <c r="S45" s="2"/>
      <c r="T45" s="2"/>
      <c r="U45" s="2"/>
      <c r="V45" s="2"/>
      <c r="W45" s="2"/>
    </row>
    <row r="46" ht="19.5" customHeight="1">
      <c r="A46" s="2"/>
      <c r="B46" s="22"/>
      <c r="C46" s="2"/>
      <c r="D46" s="2"/>
      <c r="E46" s="24"/>
      <c r="F46" s="24"/>
      <c r="G46" s="26"/>
      <c r="H46" s="2"/>
      <c r="I46" s="2"/>
      <c r="J46" s="2"/>
      <c r="K46" s="2"/>
      <c r="L46" s="2"/>
      <c r="M46" s="2"/>
      <c r="N46" s="28"/>
      <c r="O46" s="2"/>
      <c r="P46" s="2"/>
      <c r="Q46" s="2"/>
      <c r="R46" s="2"/>
      <c r="S46" s="2"/>
      <c r="T46" s="2"/>
      <c r="U46" s="2"/>
      <c r="V46" s="2"/>
      <c r="W46" s="2"/>
    </row>
    <row r="47" ht="19.5" customHeight="1">
      <c r="A47" s="2"/>
      <c r="B47" s="22"/>
      <c r="C47" s="2"/>
      <c r="D47" s="2"/>
      <c r="E47" s="24"/>
      <c r="F47" s="24"/>
      <c r="G47" s="26"/>
      <c r="H47" s="2"/>
      <c r="I47" s="2"/>
      <c r="J47" s="2"/>
      <c r="K47" s="2"/>
      <c r="L47" s="2"/>
      <c r="M47" s="2"/>
      <c r="N47" s="28"/>
      <c r="O47" s="2"/>
      <c r="P47" s="2"/>
      <c r="Q47" s="2"/>
      <c r="R47" s="2"/>
      <c r="S47" s="2"/>
      <c r="T47" s="2"/>
      <c r="U47" s="2"/>
      <c r="V47" s="2"/>
      <c r="W47" s="2"/>
    </row>
    <row r="48" ht="19.5" customHeight="1">
      <c r="A48" s="2"/>
      <c r="B48" s="22"/>
      <c r="C48" s="2"/>
      <c r="D48" s="2"/>
      <c r="E48" s="24"/>
      <c r="F48" s="24"/>
      <c r="G48" s="26"/>
      <c r="H48" s="2"/>
      <c r="I48" s="2"/>
      <c r="J48" s="2"/>
      <c r="K48" s="2"/>
      <c r="L48" s="2"/>
      <c r="M48" s="2"/>
      <c r="N48" s="28"/>
      <c r="O48" s="2"/>
      <c r="P48" s="2"/>
      <c r="Q48" s="2"/>
      <c r="R48" s="2"/>
      <c r="S48" s="2"/>
      <c r="T48" s="2"/>
      <c r="U48" s="2"/>
      <c r="V48" s="2"/>
      <c r="W48" s="2"/>
    </row>
    <row r="49" ht="19.5" customHeight="1">
      <c r="A49" s="2"/>
      <c r="B49" s="22"/>
      <c r="C49" s="2"/>
      <c r="D49" s="2"/>
      <c r="E49" s="24"/>
      <c r="F49" s="24"/>
      <c r="G49" s="26"/>
      <c r="H49" s="2"/>
      <c r="I49" s="2"/>
      <c r="J49" s="2"/>
      <c r="K49" s="2"/>
      <c r="L49" s="2"/>
      <c r="M49" s="2"/>
      <c r="N49" s="28"/>
      <c r="O49" s="2"/>
      <c r="P49" s="2"/>
      <c r="Q49" s="2"/>
      <c r="R49" s="2"/>
      <c r="S49" s="2"/>
      <c r="T49" s="2"/>
      <c r="U49" s="2"/>
      <c r="V49" s="2"/>
      <c r="W49" s="2"/>
    </row>
    <row r="50" ht="19.5" customHeight="1">
      <c r="A50" s="2"/>
      <c r="B50" s="22"/>
      <c r="C50" s="2"/>
      <c r="D50" s="2"/>
      <c r="E50" s="24"/>
      <c r="F50" s="24"/>
      <c r="G50" s="26"/>
      <c r="H50" s="2"/>
      <c r="I50" s="2"/>
      <c r="J50" s="2"/>
      <c r="K50" s="2"/>
      <c r="L50" s="2"/>
      <c r="M50" s="2"/>
      <c r="N50" s="28"/>
      <c r="O50" s="2"/>
      <c r="P50" s="2"/>
      <c r="Q50" s="2"/>
      <c r="R50" s="2"/>
      <c r="S50" s="2"/>
      <c r="T50" s="2"/>
      <c r="U50" s="2"/>
      <c r="V50" s="2"/>
      <c r="W50" s="2"/>
    </row>
    <row r="51" ht="19.5" customHeight="1">
      <c r="A51" s="2"/>
      <c r="B51" s="22"/>
      <c r="C51" s="2"/>
      <c r="D51" s="2"/>
      <c r="E51" s="24"/>
      <c r="F51" s="24"/>
      <c r="G51" s="26"/>
      <c r="H51" s="2"/>
      <c r="I51" s="2"/>
      <c r="J51" s="2"/>
      <c r="K51" s="2"/>
      <c r="L51" s="2"/>
      <c r="M51" s="2"/>
      <c r="N51" s="28"/>
      <c r="O51" s="2"/>
      <c r="P51" s="2"/>
      <c r="Q51" s="2"/>
      <c r="R51" s="2"/>
      <c r="S51" s="2"/>
      <c r="T51" s="2"/>
      <c r="U51" s="2"/>
      <c r="V51" s="2"/>
      <c r="W51" s="2"/>
    </row>
    <row r="52" ht="19.5" customHeight="1">
      <c r="A52" s="2"/>
      <c r="B52" s="22"/>
      <c r="C52" s="2"/>
      <c r="D52" s="2"/>
      <c r="E52" s="24"/>
      <c r="F52" s="24"/>
      <c r="G52" s="26"/>
      <c r="H52" s="2"/>
      <c r="I52" s="2"/>
      <c r="J52" s="2"/>
      <c r="K52" s="2"/>
      <c r="L52" s="2"/>
      <c r="M52" s="2"/>
      <c r="N52" s="28"/>
      <c r="O52" s="2"/>
      <c r="P52" s="2"/>
      <c r="Q52" s="2"/>
      <c r="R52" s="2"/>
      <c r="S52" s="2"/>
      <c r="T52" s="2"/>
      <c r="U52" s="2"/>
      <c r="V52" s="2"/>
      <c r="W52" s="2"/>
    </row>
    <row r="53" ht="19.5" customHeight="1">
      <c r="A53" s="2"/>
      <c r="B53" s="22"/>
      <c r="C53" s="2"/>
      <c r="D53" s="2"/>
      <c r="E53" s="24"/>
      <c r="F53" s="24"/>
      <c r="G53" s="26"/>
      <c r="H53" s="2"/>
      <c r="I53" s="2"/>
      <c r="J53" s="2"/>
      <c r="K53" s="2"/>
      <c r="L53" s="2"/>
      <c r="M53" s="2"/>
      <c r="N53" s="28"/>
      <c r="O53" s="2"/>
      <c r="P53" s="2"/>
      <c r="Q53" s="2"/>
      <c r="R53" s="2"/>
      <c r="S53" s="2"/>
      <c r="T53" s="2"/>
      <c r="U53" s="2"/>
      <c r="V53" s="2"/>
      <c r="W53" s="2"/>
    </row>
    <row r="54" ht="19.5" customHeight="1">
      <c r="A54" s="2"/>
      <c r="B54" s="22"/>
      <c r="C54" s="2"/>
      <c r="D54" s="2"/>
      <c r="E54" s="24"/>
      <c r="F54" s="24"/>
      <c r="G54" s="26"/>
      <c r="H54" s="2"/>
      <c r="I54" s="2"/>
      <c r="J54" s="2"/>
      <c r="K54" s="2"/>
      <c r="L54" s="2"/>
      <c r="M54" s="2"/>
      <c r="N54" s="28"/>
      <c r="O54" s="2"/>
      <c r="P54" s="2"/>
      <c r="Q54" s="2"/>
      <c r="R54" s="2"/>
      <c r="S54" s="2"/>
      <c r="T54" s="2"/>
      <c r="U54" s="2"/>
      <c r="V54" s="2"/>
      <c r="W54" s="2"/>
    </row>
    <row r="55" ht="19.5" customHeight="1">
      <c r="A55" s="2"/>
      <c r="B55" s="22"/>
      <c r="C55" s="2"/>
      <c r="D55" s="2"/>
      <c r="E55" s="24"/>
      <c r="F55" s="24"/>
      <c r="G55" s="26"/>
      <c r="H55" s="2"/>
      <c r="I55" s="2"/>
      <c r="J55" s="2"/>
      <c r="K55" s="2"/>
      <c r="L55" s="2"/>
      <c r="M55" s="2"/>
      <c r="N55" s="28"/>
      <c r="O55" s="2"/>
      <c r="P55" s="2"/>
      <c r="Q55" s="2"/>
      <c r="R55" s="2"/>
      <c r="S55" s="2"/>
      <c r="T55" s="2"/>
      <c r="U55" s="2"/>
      <c r="V55" s="2"/>
      <c r="W55" s="2"/>
    </row>
    <row r="56" ht="19.5" customHeight="1">
      <c r="A56" s="2"/>
      <c r="B56" s="22"/>
      <c r="C56" s="2"/>
      <c r="D56" s="2"/>
      <c r="E56" s="24"/>
      <c r="F56" s="24"/>
      <c r="G56" s="26"/>
      <c r="H56" s="2"/>
      <c r="I56" s="2"/>
      <c r="J56" s="2"/>
      <c r="K56" s="2"/>
      <c r="L56" s="2"/>
      <c r="M56" s="2"/>
      <c r="N56" s="28"/>
      <c r="O56" s="2"/>
      <c r="P56" s="2"/>
      <c r="Q56" s="2"/>
      <c r="R56" s="2"/>
      <c r="S56" s="2"/>
      <c r="T56" s="2"/>
      <c r="U56" s="2"/>
      <c r="V56" s="2"/>
      <c r="W56" s="2"/>
    </row>
    <row r="57" ht="19.5" customHeight="1">
      <c r="A57" s="2"/>
      <c r="B57" s="22"/>
      <c r="C57" s="2"/>
      <c r="D57" s="2"/>
      <c r="E57" s="24"/>
      <c r="F57" s="24"/>
      <c r="G57" s="26"/>
      <c r="H57" s="2"/>
      <c r="I57" s="2"/>
      <c r="J57" s="2"/>
      <c r="K57" s="2"/>
      <c r="L57" s="2"/>
      <c r="M57" s="2"/>
      <c r="N57" s="28"/>
      <c r="O57" s="2"/>
      <c r="P57" s="2"/>
      <c r="Q57" s="2"/>
      <c r="R57" s="2"/>
      <c r="S57" s="2"/>
      <c r="T57" s="2"/>
      <c r="U57" s="2"/>
      <c r="V57" s="2"/>
      <c r="W57" s="2"/>
    </row>
    <row r="58" ht="19.5" customHeight="1">
      <c r="A58" s="2"/>
      <c r="B58" s="22"/>
      <c r="C58" s="2"/>
      <c r="D58" s="2"/>
      <c r="E58" s="24"/>
      <c r="F58" s="24"/>
      <c r="G58" s="26"/>
      <c r="H58" s="2"/>
      <c r="I58" s="2"/>
      <c r="J58" s="2"/>
      <c r="K58" s="2"/>
      <c r="L58" s="2"/>
      <c r="M58" s="2"/>
      <c r="N58" s="28"/>
      <c r="O58" s="2"/>
      <c r="P58" s="2"/>
      <c r="Q58" s="2"/>
      <c r="R58" s="2"/>
      <c r="S58" s="2"/>
      <c r="T58" s="2"/>
      <c r="U58" s="2"/>
      <c r="V58" s="2"/>
      <c r="W58" s="2"/>
    </row>
    <row r="59" ht="19.5" customHeight="1">
      <c r="A59" s="2"/>
      <c r="B59" s="22"/>
      <c r="C59" s="2"/>
      <c r="D59" s="2"/>
      <c r="E59" s="24"/>
      <c r="F59" s="24"/>
      <c r="G59" s="26"/>
      <c r="H59" s="2"/>
      <c r="I59" s="2"/>
      <c r="J59" s="2"/>
      <c r="K59" s="2"/>
      <c r="L59" s="2"/>
      <c r="M59" s="2"/>
      <c r="N59" s="28"/>
      <c r="O59" s="2"/>
      <c r="P59" s="2"/>
      <c r="Q59" s="2"/>
      <c r="R59" s="2"/>
      <c r="S59" s="2"/>
      <c r="T59" s="2"/>
      <c r="U59" s="2"/>
      <c r="V59" s="2"/>
      <c r="W59" s="2"/>
    </row>
    <row r="60" ht="19.5" customHeight="1">
      <c r="A60" s="2"/>
      <c r="B60" s="22"/>
      <c r="C60" s="2"/>
      <c r="D60" s="2"/>
      <c r="E60" s="24"/>
      <c r="F60" s="24"/>
      <c r="G60" s="26"/>
      <c r="H60" s="2"/>
      <c r="I60" s="2"/>
      <c r="J60" s="2"/>
      <c r="K60" s="2"/>
      <c r="L60" s="2"/>
      <c r="M60" s="2"/>
      <c r="N60" s="28"/>
      <c r="O60" s="2"/>
      <c r="P60" s="2"/>
      <c r="Q60" s="2"/>
      <c r="R60" s="2"/>
      <c r="S60" s="2"/>
      <c r="T60" s="2"/>
      <c r="U60" s="2"/>
      <c r="V60" s="2"/>
      <c r="W60" s="2"/>
    </row>
    <row r="61" ht="19.5" customHeight="1">
      <c r="A61" s="2"/>
      <c r="B61" s="22"/>
      <c r="C61" s="2"/>
      <c r="D61" s="2"/>
      <c r="E61" s="24"/>
      <c r="F61" s="24"/>
      <c r="G61" s="26"/>
      <c r="H61" s="2"/>
      <c r="I61" s="2"/>
      <c r="J61" s="2"/>
      <c r="K61" s="2"/>
      <c r="L61" s="2"/>
      <c r="M61" s="2"/>
      <c r="N61" s="28"/>
      <c r="O61" s="2"/>
      <c r="P61" s="2"/>
      <c r="Q61" s="2"/>
      <c r="R61" s="2"/>
      <c r="S61" s="2"/>
      <c r="T61" s="2"/>
      <c r="U61" s="2"/>
      <c r="V61" s="2"/>
      <c r="W61" s="2"/>
    </row>
    <row r="62" ht="19.5" customHeight="1">
      <c r="A62" s="2"/>
      <c r="B62" s="22"/>
      <c r="C62" s="2"/>
      <c r="D62" s="2"/>
      <c r="E62" s="24"/>
      <c r="F62" s="24"/>
      <c r="G62" s="26"/>
      <c r="H62" s="2"/>
      <c r="I62" s="2"/>
      <c r="J62" s="2"/>
      <c r="K62" s="2"/>
      <c r="L62" s="2"/>
      <c r="M62" s="2"/>
      <c r="N62" s="28"/>
      <c r="O62" s="2"/>
      <c r="P62" s="2"/>
      <c r="Q62" s="2"/>
      <c r="R62" s="2"/>
      <c r="S62" s="2"/>
      <c r="T62" s="2"/>
      <c r="U62" s="2"/>
      <c r="V62" s="2"/>
      <c r="W62" s="2"/>
    </row>
    <row r="63" ht="19.5" customHeight="1">
      <c r="A63" s="2"/>
      <c r="B63" s="22"/>
      <c r="C63" s="2"/>
      <c r="D63" s="2"/>
      <c r="E63" s="24"/>
      <c r="F63" s="24"/>
      <c r="G63" s="26"/>
      <c r="H63" s="2"/>
      <c r="I63" s="2"/>
      <c r="J63" s="2"/>
      <c r="K63" s="2"/>
      <c r="L63" s="2"/>
      <c r="M63" s="2"/>
      <c r="N63" s="28"/>
      <c r="O63" s="2"/>
      <c r="P63" s="2"/>
      <c r="Q63" s="2"/>
      <c r="R63" s="2"/>
      <c r="S63" s="2"/>
      <c r="T63" s="2"/>
      <c r="U63" s="2"/>
      <c r="V63" s="2"/>
      <c r="W63" s="2"/>
    </row>
    <row r="64" ht="19.5" customHeight="1">
      <c r="A64" s="2"/>
      <c r="B64" s="22"/>
      <c r="C64" s="2"/>
      <c r="D64" s="2"/>
      <c r="E64" s="24"/>
      <c r="F64" s="24"/>
      <c r="G64" s="26"/>
      <c r="H64" s="2"/>
      <c r="I64" s="2"/>
      <c r="J64" s="2"/>
      <c r="K64" s="2"/>
      <c r="L64" s="2"/>
      <c r="M64" s="2"/>
      <c r="N64" s="28"/>
      <c r="O64" s="2"/>
      <c r="P64" s="2"/>
      <c r="Q64" s="2"/>
      <c r="R64" s="2"/>
      <c r="S64" s="2"/>
      <c r="T64" s="2"/>
      <c r="U64" s="2"/>
      <c r="V64" s="2"/>
      <c r="W64" s="2"/>
    </row>
    <row r="65" ht="19.5" customHeight="1">
      <c r="A65" s="2"/>
      <c r="B65" s="22"/>
      <c r="C65" s="2"/>
      <c r="D65" s="2"/>
      <c r="E65" s="24"/>
      <c r="F65" s="24"/>
      <c r="G65" s="26"/>
      <c r="H65" s="2"/>
      <c r="I65" s="2"/>
      <c r="J65" s="2"/>
      <c r="K65" s="2"/>
      <c r="L65" s="2"/>
      <c r="M65" s="2"/>
      <c r="N65" s="28"/>
      <c r="O65" s="2"/>
      <c r="P65" s="2"/>
      <c r="Q65" s="2"/>
      <c r="R65" s="2"/>
      <c r="S65" s="2"/>
      <c r="T65" s="2"/>
      <c r="U65" s="2"/>
      <c r="V65" s="2"/>
      <c r="W65" s="2"/>
    </row>
    <row r="66" ht="19.5" customHeight="1">
      <c r="A66" s="2"/>
      <c r="B66" s="22"/>
      <c r="C66" s="2"/>
      <c r="D66" s="2"/>
      <c r="E66" s="24"/>
      <c r="F66" s="24"/>
      <c r="G66" s="26"/>
      <c r="H66" s="2"/>
      <c r="I66" s="2"/>
      <c r="J66" s="2"/>
      <c r="K66" s="2"/>
      <c r="L66" s="2"/>
      <c r="M66" s="2"/>
      <c r="N66" s="28"/>
      <c r="O66" s="2"/>
      <c r="P66" s="2"/>
      <c r="Q66" s="2"/>
      <c r="R66" s="2"/>
      <c r="S66" s="2"/>
      <c r="T66" s="2"/>
      <c r="U66" s="2"/>
      <c r="V66" s="2"/>
      <c r="W66" s="2"/>
    </row>
    <row r="67" ht="19.5" customHeight="1">
      <c r="A67" s="2"/>
      <c r="B67" s="22"/>
      <c r="C67" s="2"/>
      <c r="D67" s="2"/>
      <c r="E67" s="24"/>
      <c r="F67" s="24"/>
      <c r="G67" s="26"/>
      <c r="H67" s="2"/>
      <c r="I67" s="2"/>
      <c r="J67" s="2"/>
      <c r="K67" s="2"/>
      <c r="L67" s="2"/>
      <c r="M67" s="2"/>
      <c r="N67" s="28"/>
      <c r="O67" s="2"/>
      <c r="P67" s="2"/>
      <c r="Q67" s="2"/>
      <c r="R67" s="2"/>
      <c r="S67" s="2"/>
      <c r="T67" s="2"/>
      <c r="U67" s="2"/>
      <c r="V67" s="2"/>
      <c r="W67" s="2"/>
    </row>
    <row r="68" ht="19.5" customHeight="1">
      <c r="A68" s="2"/>
      <c r="B68" s="22"/>
      <c r="C68" s="2"/>
      <c r="D68" s="2"/>
      <c r="E68" s="24"/>
      <c r="F68" s="24"/>
      <c r="G68" s="26"/>
      <c r="H68" s="2"/>
      <c r="I68" s="2"/>
      <c r="J68" s="2"/>
      <c r="K68" s="2"/>
      <c r="L68" s="2"/>
      <c r="M68" s="2"/>
      <c r="N68" s="28"/>
      <c r="O68" s="2"/>
      <c r="P68" s="2"/>
      <c r="Q68" s="2"/>
      <c r="R68" s="2"/>
      <c r="S68" s="2"/>
      <c r="T68" s="2"/>
      <c r="U68" s="2"/>
      <c r="V68" s="2"/>
      <c r="W68" s="2"/>
    </row>
    <row r="69" ht="19.5" customHeight="1">
      <c r="A69" s="2"/>
      <c r="B69" s="22"/>
      <c r="C69" s="2"/>
      <c r="D69" s="2"/>
      <c r="E69" s="24"/>
      <c r="F69" s="24"/>
      <c r="G69" s="26"/>
      <c r="H69" s="2"/>
      <c r="I69" s="2"/>
      <c r="J69" s="2"/>
      <c r="K69" s="2"/>
      <c r="L69" s="2"/>
      <c r="M69" s="2"/>
      <c r="N69" s="28"/>
      <c r="O69" s="2"/>
      <c r="P69" s="2"/>
      <c r="Q69" s="2"/>
      <c r="R69" s="2"/>
      <c r="S69" s="2"/>
      <c r="T69" s="2"/>
      <c r="U69" s="2"/>
      <c r="V69" s="2"/>
      <c r="W69" s="2"/>
    </row>
    <row r="70" ht="19.5" customHeight="1">
      <c r="A70" s="2"/>
      <c r="B70" s="22"/>
      <c r="C70" s="2"/>
      <c r="D70" s="2"/>
      <c r="E70" s="24"/>
      <c r="F70" s="24"/>
      <c r="G70" s="26"/>
      <c r="H70" s="2"/>
      <c r="I70" s="2"/>
      <c r="J70" s="2"/>
      <c r="K70" s="2"/>
      <c r="L70" s="2"/>
      <c r="M70" s="2"/>
      <c r="N70" s="28"/>
      <c r="O70" s="2"/>
      <c r="P70" s="2"/>
      <c r="Q70" s="2"/>
      <c r="R70" s="2"/>
      <c r="S70" s="2"/>
      <c r="T70" s="2"/>
      <c r="U70" s="2"/>
      <c r="V70" s="2"/>
      <c r="W70" s="2"/>
    </row>
    <row r="71" ht="19.5" customHeight="1">
      <c r="A71" s="2"/>
      <c r="B71" s="22"/>
      <c r="C71" s="2"/>
      <c r="D71" s="2"/>
      <c r="E71" s="24"/>
      <c r="F71" s="24"/>
      <c r="G71" s="26"/>
      <c r="H71" s="2"/>
      <c r="I71" s="2"/>
      <c r="J71" s="2"/>
      <c r="K71" s="2"/>
      <c r="L71" s="2"/>
      <c r="M71" s="2"/>
      <c r="N71" s="28"/>
      <c r="O71" s="2"/>
      <c r="P71" s="2"/>
      <c r="Q71" s="2"/>
      <c r="R71" s="2"/>
      <c r="S71" s="2"/>
      <c r="T71" s="2"/>
      <c r="U71" s="2"/>
      <c r="V71" s="2"/>
      <c r="W71" s="2"/>
    </row>
    <row r="72" ht="19.5" customHeight="1">
      <c r="A72" s="2"/>
      <c r="B72" s="22"/>
      <c r="C72" s="2"/>
      <c r="D72" s="2"/>
      <c r="E72" s="24"/>
      <c r="F72" s="24"/>
      <c r="G72" s="26"/>
      <c r="H72" s="2"/>
      <c r="I72" s="2"/>
      <c r="J72" s="2"/>
      <c r="K72" s="2"/>
      <c r="L72" s="2"/>
      <c r="M72" s="2"/>
      <c r="N72" s="28"/>
      <c r="O72" s="2"/>
      <c r="P72" s="2"/>
      <c r="Q72" s="2"/>
      <c r="R72" s="2"/>
      <c r="S72" s="2"/>
      <c r="T72" s="2"/>
      <c r="U72" s="2"/>
      <c r="V72" s="2"/>
      <c r="W72" s="2"/>
    </row>
    <row r="73" ht="19.5" customHeight="1">
      <c r="A73" s="2"/>
      <c r="B73" s="22"/>
      <c r="C73" s="2"/>
      <c r="D73" s="2"/>
      <c r="E73" s="24"/>
      <c r="F73" s="24"/>
      <c r="G73" s="26"/>
      <c r="H73" s="2"/>
      <c r="I73" s="2"/>
      <c r="J73" s="2"/>
      <c r="K73" s="2"/>
      <c r="L73" s="2"/>
      <c r="M73" s="2"/>
      <c r="N73" s="28"/>
      <c r="O73" s="2"/>
      <c r="P73" s="2"/>
      <c r="Q73" s="2"/>
      <c r="R73" s="2"/>
      <c r="S73" s="2"/>
      <c r="T73" s="2"/>
      <c r="U73" s="2"/>
      <c r="V73" s="2"/>
      <c r="W73" s="2"/>
    </row>
    <row r="74" ht="19.5" customHeight="1">
      <c r="A74" s="2"/>
      <c r="B74" s="22"/>
      <c r="C74" s="2"/>
      <c r="D74" s="2"/>
      <c r="E74" s="24"/>
      <c r="F74" s="24"/>
      <c r="G74" s="26"/>
      <c r="H74" s="2"/>
      <c r="I74" s="2"/>
      <c r="J74" s="2"/>
      <c r="K74" s="2"/>
      <c r="L74" s="2"/>
      <c r="M74" s="2"/>
      <c r="N74" s="28"/>
      <c r="O74" s="2"/>
      <c r="P74" s="2"/>
      <c r="Q74" s="2"/>
      <c r="R74" s="2"/>
      <c r="S74" s="2"/>
      <c r="T74" s="2"/>
      <c r="U74" s="2"/>
      <c r="V74" s="2"/>
      <c r="W74" s="2"/>
    </row>
    <row r="75" ht="19.5" customHeight="1">
      <c r="A75" s="2"/>
      <c r="B75" s="22"/>
      <c r="C75" s="2"/>
      <c r="D75" s="2"/>
      <c r="E75" s="24"/>
      <c r="F75" s="24"/>
      <c r="G75" s="26"/>
      <c r="H75" s="2"/>
      <c r="I75" s="2"/>
      <c r="J75" s="2"/>
      <c r="K75" s="2"/>
      <c r="L75" s="2"/>
      <c r="M75" s="2"/>
      <c r="N75" s="28"/>
      <c r="O75" s="2"/>
      <c r="P75" s="2"/>
      <c r="Q75" s="2"/>
      <c r="R75" s="2"/>
      <c r="S75" s="2"/>
      <c r="T75" s="2"/>
      <c r="U75" s="2"/>
      <c r="V75" s="2"/>
      <c r="W75" s="2"/>
    </row>
    <row r="76" ht="19.5" customHeight="1">
      <c r="A76" s="2"/>
      <c r="B76" s="22"/>
      <c r="C76" s="2"/>
      <c r="D76" s="2"/>
      <c r="E76" s="24"/>
      <c r="F76" s="24"/>
      <c r="G76" s="26"/>
      <c r="H76" s="2"/>
      <c r="I76" s="2"/>
      <c r="J76" s="2"/>
      <c r="K76" s="2"/>
      <c r="L76" s="2"/>
      <c r="M76" s="2"/>
      <c r="N76" s="28"/>
      <c r="O76" s="2"/>
      <c r="P76" s="2"/>
      <c r="Q76" s="2"/>
      <c r="R76" s="2"/>
      <c r="S76" s="2"/>
      <c r="T76" s="2"/>
      <c r="U76" s="2"/>
      <c r="V76" s="2"/>
      <c r="W76" s="2"/>
    </row>
    <row r="77" ht="19.5" customHeight="1">
      <c r="A77" s="2"/>
      <c r="B77" s="22"/>
      <c r="C77" s="2"/>
      <c r="D77" s="2"/>
      <c r="E77" s="24"/>
      <c r="F77" s="24"/>
      <c r="G77" s="26"/>
      <c r="H77" s="2"/>
      <c r="I77" s="2"/>
      <c r="J77" s="2"/>
      <c r="K77" s="2"/>
      <c r="L77" s="2"/>
      <c r="M77" s="2"/>
      <c r="N77" s="28"/>
      <c r="O77" s="2"/>
      <c r="P77" s="2"/>
      <c r="Q77" s="2"/>
      <c r="R77" s="2"/>
      <c r="S77" s="2"/>
      <c r="T77" s="2"/>
      <c r="U77" s="2"/>
      <c r="V77" s="2"/>
      <c r="W77" s="2"/>
    </row>
    <row r="78" ht="19.5" customHeight="1">
      <c r="A78" s="2"/>
      <c r="B78" s="22"/>
      <c r="C78" s="2"/>
      <c r="D78" s="2"/>
      <c r="E78" s="24"/>
      <c r="F78" s="24"/>
      <c r="G78" s="26"/>
      <c r="H78" s="2"/>
      <c r="I78" s="2"/>
      <c r="J78" s="2"/>
      <c r="K78" s="2"/>
      <c r="L78" s="2"/>
      <c r="M78" s="2"/>
      <c r="N78" s="28"/>
      <c r="O78" s="2"/>
      <c r="P78" s="2"/>
      <c r="Q78" s="2"/>
      <c r="R78" s="2"/>
      <c r="S78" s="2"/>
      <c r="T78" s="2"/>
      <c r="U78" s="2"/>
      <c r="V78" s="2"/>
      <c r="W78" s="2"/>
    </row>
    <row r="79" ht="19.5" customHeight="1">
      <c r="A79" s="2"/>
      <c r="B79" s="22"/>
      <c r="C79" s="2"/>
      <c r="D79" s="2"/>
      <c r="E79" s="24"/>
      <c r="F79" s="24"/>
      <c r="G79" s="26"/>
      <c r="H79" s="2"/>
      <c r="I79" s="2"/>
      <c r="J79" s="2"/>
      <c r="K79" s="2"/>
      <c r="L79" s="2"/>
      <c r="M79" s="2"/>
      <c r="N79" s="28"/>
      <c r="O79" s="2"/>
      <c r="P79" s="2"/>
      <c r="Q79" s="2"/>
      <c r="R79" s="2"/>
      <c r="S79" s="2"/>
      <c r="T79" s="2"/>
      <c r="U79" s="2"/>
      <c r="V79" s="2"/>
      <c r="W79" s="2"/>
    </row>
    <row r="80" ht="19.5" customHeight="1">
      <c r="A80" s="2"/>
      <c r="B80" s="22"/>
      <c r="C80" s="2"/>
      <c r="D80" s="2"/>
      <c r="E80" s="24"/>
      <c r="F80" s="24"/>
      <c r="G80" s="26"/>
      <c r="H80" s="2"/>
      <c r="I80" s="2"/>
      <c r="J80" s="2"/>
      <c r="K80" s="2"/>
      <c r="L80" s="2"/>
      <c r="M80" s="2"/>
      <c r="N80" s="28"/>
      <c r="O80" s="2"/>
      <c r="P80" s="2"/>
      <c r="Q80" s="2"/>
      <c r="R80" s="2"/>
      <c r="S80" s="2"/>
      <c r="T80" s="2"/>
      <c r="U80" s="2"/>
      <c r="V80" s="2"/>
      <c r="W80" s="2"/>
    </row>
    <row r="81" ht="19.5" customHeight="1">
      <c r="A81" s="2"/>
      <c r="B81" s="22"/>
      <c r="C81" s="2"/>
      <c r="D81" s="2"/>
      <c r="E81" s="24"/>
      <c r="F81" s="24"/>
      <c r="G81" s="26"/>
      <c r="H81" s="2"/>
      <c r="I81" s="2"/>
      <c r="J81" s="2"/>
      <c r="K81" s="2"/>
      <c r="L81" s="2"/>
      <c r="M81" s="2"/>
      <c r="N81" s="28"/>
      <c r="O81" s="2"/>
      <c r="P81" s="2"/>
      <c r="Q81" s="2"/>
      <c r="R81" s="2"/>
      <c r="S81" s="2"/>
      <c r="T81" s="2"/>
      <c r="U81" s="2"/>
      <c r="V81" s="2"/>
      <c r="W81" s="2"/>
    </row>
    <row r="82" ht="19.5" customHeight="1">
      <c r="A82" s="2"/>
      <c r="B82" s="22"/>
      <c r="C82" s="2"/>
      <c r="D82" s="2"/>
      <c r="E82" s="24"/>
      <c r="F82" s="24"/>
      <c r="G82" s="26"/>
      <c r="H82" s="2"/>
      <c r="I82" s="2"/>
      <c r="J82" s="2"/>
      <c r="K82" s="2"/>
      <c r="L82" s="2"/>
      <c r="M82" s="2"/>
      <c r="N82" s="28"/>
      <c r="O82" s="2"/>
      <c r="P82" s="2"/>
      <c r="Q82" s="2"/>
      <c r="R82" s="2"/>
      <c r="S82" s="2"/>
      <c r="T82" s="2"/>
      <c r="U82" s="2"/>
      <c r="V82" s="2"/>
      <c r="W82" s="2"/>
    </row>
    <row r="83" ht="19.5" customHeight="1">
      <c r="A83" s="2"/>
      <c r="B83" s="22"/>
      <c r="C83" s="2"/>
      <c r="D83" s="2"/>
      <c r="E83" s="24"/>
      <c r="F83" s="24"/>
      <c r="G83" s="26"/>
      <c r="H83" s="2"/>
      <c r="I83" s="2"/>
      <c r="J83" s="2"/>
      <c r="K83" s="2"/>
      <c r="L83" s="2"/>
      <c r="M83" s="2"/>
      <c r="N83" s="28"/>
      <c r="O83" s="2"/>
      <c r="P83" s="2"/>
      <c r="Q83" s="2"/>
      <c r="R83" s="2"/>
      <c r="S83" s="2"/>
      <c r="T83" s="2"/>
      <c r="U83" s="2"/>
      <c r="V83" s="2"/>
      <c r="W83" s="2"/>
    </row>
    <row r="84" ht="19.5" customHeight="1">
      <c r="A84" s="2"/>
      <c r="B84" s="22"/>
      <c r="C84" s="2"/>
      <c r="D84" s="2"/>
      <c r="E84" s="24"/>
      <c r="F84" s="24"/>
      <c r="G84" s="26"/>
      <c r="H84" s="2"/>
      <c r="I84" s="2"/>
      <c r="J84" s="2"/>
      <c r="K84" s="2"/>
      <c r="L84" s="2"/>
      <c r="M84" s="2"/>
      <c r="N84" s="28"/>
      <c r="O84" s="2"/>
      <c r="P84" s="2"/>
      <c r="Q84" s="2"/>
      <c r="R84" s="2"/>
      <c r="S84" s="2"/>
      <c r="T84" s="2"/>
      <c r="U84" s="2"/>
      <c r="V84" s="2"/>
      <c r="W84" s="2"/>
    </row>
    <row r="85" ht="19.5" customHeight="1">
      <c r="A85" s="2"/>
      <c r="B85" s="22"/>
      <c r="C85" s="2"/>
      <c r="D85" s="2"/>
      <c r="E85" s="24"/>
      <c r="F85" s="24"/>
      <c r="G85" s="26"/>
      <c r="H85" s="2"/>
      <c r="I85" s="2"/>
      <c r="J85" s="2"/>
      <c r="K85" s="2"/>
      <c r="L85" s="2"/>
      <c r="M85" s="2"/>
      <c r="N85" s="28"/>
      <c r="O85" s="2"/>
      <c r="P85" s="2"/>
      <c r="Q85" s="2"/>
      <c r="R85" s="2"/>
      <c r="S85" s="2"/>
      <c r="T85" s="2"/>
      <c r="U85" s="2"/>
      <c r="V85" s="2"/>
      <c r="W85" s="2"/>
    </row>
    <row r="86" ht="19.5" customHeight="1">
      <c r="A86" s="2"/>
      <c r="B86" s="22"/>
      <c r="C86" s="2"/>
      <c r="D86" s="2"/>
      <c r="E86" s="24"/>
      <c r="F86" s="24"/>
      <c r="G86" s="26"/>
      <c r="H86" s="2"/>
      <c r="I86" s="2"/>
      <c r="J86" s="2"/>
      <c r="K86" s="2"/>
      <c r="L86" s="2"/>
      <c r="M86" s="2"/>
      <c r="N86" s="28"/>
      <c r="O86" s="2"/>
      <c r="P86" s="2"/>
      <c r="Q86" s="2"/>
      <c r="R86" s="2"/>
      <c r="S86" s="2"/>
      <c r="T86" s="2"/>
      <c r="U86" s="2"/>
      <c r="V86" s="2"/>
      <c r="W86" s="2"/>
    </row>
    <row r="87" ht="19.5" customHeight="1">
      <c r="A87" s="2"/>
      <c r="B87" s="22"/>
      <c r="C87" s="2"/>
      <c r="D87" s="2"/>
      <c r="E87" s="24"/>
      <c r="F87" s="24"/>
      <c r="G87" s="26"/>
      <c r="H87" s="2"/>
      <c r="I87" s="2"/>
      <c r="J87" s="2"/>
      <c r="K87" s="2"/>
      <c r="L87" s="2"/>
      <c r="M87" s="2"/>
      <c r="N87" s="28"/>
      <c r="O87" s="2"/>
      <c r="P87" s="2"/>
      <c r="Q87" s="2"/>
      <c r="R87" s="2"/>
      <c r="S87" s="2"/>
      <c r="T87" s="2"/>
      <c r="U87" s="2"/>
      <c r="V87" s="2"/>
      <c r="W87" s="2"/>
    </row>
    <row r="88" ht="19.5" customHeight="1">
      <c r="A88" s="2"/>
      <c r="B88" s="22"/>
      <c r="C88" s="2"/>
      <c r="D88" s="2"/>
      <c r="E88" s="24"/>
      <c r="F88" s="24"/>
      <c r="G88" s="26"/>
      <c r="H88" s="2"/>
      <c r="I88" s="2"/>
      <c r="J88" s="2"/>
      <c r="K88" s="2"/>
      <c r="L88" s="2"/>
      <c r="M88" s="2"/>
      <c r="N88" s="28"/>
      <c r="O88" s="2"/>
      <c r="P88" s="2"/>
      <c r="Q88" s="2"/>
      <c r="R88" s="2"/>
      <c r="S88" s="2"/>
      <c r="T88" s="2"/>
      <c r="U88" s="2"/>
      <c r="V88" s="2"/>
      <c r="W88" s="2"/>
    </row>
    <row r="89" ht="19.5" customHeight="1">
      <c r="A89" s="2"/>
      <c r="B89" s="22"/>
      <c r="C89" s="2"/>
      <c r="D89" s="2"/>
      <c r="E89" s="24"/>
      <c r="F89" s="24"/>
      <c r="G89" s="26"/>
      <c r="H89" s="2"/>
      <c r="I89" s="2"/>
      <c r="J89" s="2"/>
      <c r="K89" s="2"/>
      <c r="L89" s="2"/>
      <c r="M89" s="2"/>
      <c r="N89" s="28"/>
      <c r="O89" s="2"/>
      <c r="P89" s="2"/>
      <c r="Q89" s="2"/>
      <c r="R89" s="2"/>
      <c r="S89" s="2"/>
      <c r="T89" s="2"/>
      <c r="U89" s="2"/>
      <c r="V89" s="2"/>
      <c r="W89" s="2"/>
    </row>
    <row r="90" ht="19.5" customHeight="1">
      <c r="A90" s="2"/>
      <c r="B90" s="22"/>
      <c r="C90" s="2"/>
      <c r="D90" s="2"/>
      <c r="E90" s="24"/>
      <c r="F90" s="24"/>
      <c r="G90" s="26"/>
      <c r="H90" s="2"/>
      <c r="I90" s="2"/>
      <c r="J90" s="2"/>
      <c r="K90" s="2"/>
      <c r="L90" s="2"/>
      <c r="M90" s="2"/>
      <c r="N90" s="28"/>
      <c r="O90" s="2"/>
      <c r="P90" s="2"/>
      <c r="Q90" s="2"/>
      <c r="R90" s="2"/>
      <c r="S90" s="2"/>
      <c r="T90" s="2"/>
      <c r="U90" s="2"/>
      <c r="V90" s="2"/>
      <c r="W90" s="2"/>
    </row>
    <row r="91" ht="19.5" customHeight="1">
      <c r="A91" s="2"/>
      <c r="B91" s="22"/>
      <c r="C91" s="2"/>
      <c r="D91" s="2"/>
      <c r="E91" s="24"/>
      <c r="F91" s="24"/>
      <c r="G91" s="26"/>
      <c r="H91" s="2"/>
      <c r="I91" s="2"/>
      <c r="J91" s="2"/>
      <c r="K91" s="2"/>
      <c r="L91" s="2"/>
      <c r="M91" s="2"/>
      <c r="N91" s="28"/>
      <c r="O91" s="2"/>
      <c r="P91" s="2"/>
      <c r="Q91" s="2"/>
      <c r="R91" s="2"/>
      <c r="S91" s="2"/>
      <c r="T91" s="2"/>
      <c r="U91" s="2"/>
      <c r="V91" s="2"/>
      <c r="W91" s="2"/>
    </row>
    <row r="92" ht="19.5" customHeight="1">
      <c r="A92" s="2"/>
      <c r="B92" s="22"/>
      <c r="C92" s="2"/>
      <c r="D92" s="2"/>
      <c r="E92" s="24"/>
      <c r="F92" s="24"/>
      <c r="G92" s="26"/>
      <c r="H92" s="2"/>
      <c r="I92" s="2"/>
      <c r="J92" s="2"/>
      <c r="K92" s="2"/>
      <c r="L92" s="2"/>
      <c r="M92" s="2"/>
      <c r="N92" s="28"/>
      <c r="O92" s="2"/>
      <c r="P92" s="2"/>
      <c r="Q92" s="2"/>
      <c r="R92" s="2"/>
      <c r="S92" s="2"/>
      <c r="T92" s="2"/>
      <c r="U92" s="2"/>
      <c r="V92" s="2"/>
      <c r="W92" s="2"/>
    </row>
    <row r="93" ht="19.5" customHeight="1">
      <c r="A93" s="2"/>
      <c r="B93" s="22"/>
      <c r="C93" s="2"/>
      <c r="D93" s="2"/>
      <c r="E93" s="24"/>
      <c r="F93" s="24"/>
      <c r="G93" s="26"/>
      <c r="H93" s="2"/>
      <c r="I93" s="2"/>
      <c r="J93" s="2"/>
      <c r="K93" s="2"/>
      <c r="L93" s="2"/>
      <c r="M93" s="2"/>
      <c r="N93" s="28"/>
      <c r="O93" s="2"/>
      <c r="P93" s="2"/>
      <c r="Q93" s="2"/>
      <c r="R93" s="2"/>
      <c r="S93" s="2"/>
      <c r="T93" s="2"/>
      <c r="U93" s="2"/>
      <c r="V93" s="2"/>
      <c r="W93" s="2"/>
    </row>
    <row r="94" ht="19.5" customHeight="1">
      <c r="A94" s="2"/>
      <c r="B94" s="22"/>
      <c r="C94" s="2"/>
      <c r="D94" s="2"/>
      <c r="E94" s="24"/>
      <c r="F94" s="24"/>
      <c r="G94" s="26"/>
      <c r="H94" s="2"/>
      <c r="I94" s="2"/>
      <c r="J94" s="2"/>
      <c r="K94" s="2"/>
      <c r="L94" s="2"/>
      <c r="M94" s="2"/>
      <c r="N94" s="28"/>
      <c r="O94" s="2"/>
      <c r="P94" s="2"/>
      <c r="Q94" s="2"/>
      <c r="R94" s="2"/>
      <c r="S94" s="2"/>
      <c r="T94" s="2"/>
      <c r="U94" s="2"/>
      <c r="V94" s="2"/>
      <c r="W94" s="2"/>
    </row>
    <row r="95" ht="19.5" customHeight="1">
      <c r="A95" s="2"/>
      <c r="B95" s="22"/>
      <c r="C95" s="2"/>
      <c r="D95" s="2"/>
      <c r="E95" s="24"/>
      <c r="F95" s="24"/>
      <c r="G95" s="26"/>
      <c r="H95" s="2"/>
      <c r="I95" s="2"/>
      <c r="J95" s="2"/>
      <c r="K95" s="2"/>
      <c r="L95" s="2"/>
      <c r="M95" s="2"/>
      <c r="N95" s="28"/>
      <c r="O95" s="2"/>
      <c r="P95" s="2"/>
      <c r="Q95" s="2"/>
      <c r="R95" s="2"/>
      <c r="S95" s="2"/>
      <c r="T95" s="2"/>
      <c r="U95" s="2"/>
      <c r="V95" s="2"/>
      <c r="W95" s="2"/>
    </row>
    <row r="96" ht="19.5" customHeight="1">
      <c r="A96" s="2"/>
      <c r="B96" s="22"/>
      <c r="C96" s="2"/>
      <c r="D96" s="2"/>
      <c r="E96" s="24"/>
      <c r="F96" s="24"/>
      <c r="G96" s="26"/>
      <c r="H96" s="2"/>
      <c r="I96" s="2"/>
      <c r="J96" s="2"/>
      <c r="K96" s="2"/>
      <c r="L96" s="2"/>
      <c r="M96" s="2"/>
      <c r="N96" s="28"/>
      <c r="O96" s="2"/>
      <c r="P96" s="2"/>
      <c r="Q96" s="2"/>
      <c r="R96" s="2"/>
      <c r="S96" s="2"/>
      <c r="T96" s="2"/>
      <c r="U96" s="2"/>
      <c r="V96" s="2"/>
      <c r="W96" s="2"/>
    </row>
    <row r="97" ht="19.5" customHeight="1">
      <c r="A97" s="2"/>
      <c r="B97" s="22"/>
      <c r="C97" s="2"/>
      <c r="D97" s="2"/>
      <c r="E97" s="24"/>
      <c r="F97" s="24"/>
      <c r="G97" s="26"/>
      <c r="H97" s="2"/>
      <c r="I97" s="2"/>
      <c r="J97" s="2"/>
      <c r="K97" s="2"/>
      <c r="L97" s="2"/>
      <c r="M97" s="2"/>
      <c r="N97" s="28"/>
      <c r="O97" s="2"/>
      <c r="P97" s="2"/>
      <c r="Q97" s="2"/>
      <c r="R97" s="2"/>
      <c r="S97" s="2"/>
      <c r="T97" s="2"/>
      <c r="U97" s="2"/>
      <c r="V97" s="2"/>
      <c r="W97" s="2"/>
    </row>
    <row r="98" ht="19.5" customHeight="1">
      <c r="A98" s="2"/>
      <c r="B98" s="22"/>
      <c r="C98" s="2"/>
      <c r="D98" s="2"/>
      <c r="E98" s="24"/>
      <c r="F98" s="24"/>
      <c r="G98" s="26"/>
      <c r="H98" s="2"/>
      <c r="I98" s="2"/>
      <c r="J98" s="2"/>
      <c r="K98" s="2"/>
      <c r="L98" s="2"/>
      <c r="M98" s="2"/>
      <c r="N98" s="28"/>
      <c r="O98" s="2"/>
      <c r="P98" s="2"/>
      <c r="Q98" s="2"/>
      <c r="R98" s="2"/>
      <c r="S98" s="2"/>
      <c r="T98" s="2"/>
      <c r="U98" s="2"/>
      <c r="V98" s="2"/>
      <c r="W98" s="2"/>
    </row>
    <row r="99" ht="19.5" customHeight="1">
      <c r="A99" s="2"/>
      <c r="B99" s="22"/>
      <c r="C99" s="2"/>
      <c r="D99" s="2"/>
      <c r="E99" s="24"/>
      <c r="F99" s="24"/>
      <c r="G99" s="26"/>
      <c r="H99" s="2"/>
      <c r="I99" s="2"/>
      <c r="J99" s="2"/>
      <c r="K99" s="2"/>
      <c r="L99" s="2"/>
      <c r="M99" s="2"/>
      <c r="N99" s="28"/>
      <c r="O99" s="2"/>
      <c r="P99" s="2"/>
      <c r="Q99" s="2"/>
      <c r="R99" s="2"/>
      <c r="S99" s="2"/>
      <c r="T99" s="2"/>
      <c r="U99" s="2"/>
      <c r="V99" s="2"/>
      <c r="W99" s="2"/>
    </row>
    <row r="100" ht="19.5" customHeight="1">
      <c r="A100" s="2"/>
      <c r="B100" s="22"/>
      <c r="C100" s="2"/>
      <c r="D100" s="2"/>
      <c r="E100" s="24"/>
      <c r="F100" s="24"/>
      <c r="G100" s="26"/>
      <c r="H100" s="2"/>
      <c r="I100" s="2"/>
      <c r="J100" s="2"/>
      <c r="K100" s="2"/>
      <c r="L100" s="2"/>
      <c r="M100" s="2"/>
      <c r="N100" s="28"/>
      <c r="O100" s="2"/>
      <c r="P100" s="2"/>
      <c r="Q100" s="2"/>
      <c r="R100" s="2"/>
      <c r="S100" s="2"/>
      <c r="T100" s="2"/>
      <c r="U100" s="2"/>
      <c r="V100" s="2"/>
      <c r="W100" s="2"/>
    </row>
    <row r="101" ht="19.5" customHeight="1">
      <c r="A101" s="2"/>
      <c r="B101" s="22"/>
      <c r="C101" s="2"/>
      <c r="D101" s="2"/>
      <c r="E101" s="24"/>
      <c r="F101" s="24"/>
      <c r="G101" s="26"/>
      <c r="H101" s="2"/>
      <c r="I101" s="2"/>
      <c r="J101" s="2"/>
      <c r="K101" s="2"/>
      <c r="L101" s="2"/>
      <c r="M101" s="2"/>
      <c r="N101" s="28"/>
      <c r="O101" s="2"/>
      <c r="P101" s="2"/>
      <c r="Q101" s="2"/>
      <c r="R101" s="2"/>
      <c r="S101" s="2"/>
      <c r="T101" s="2"/>
      <c r="U101" s="2"/>
      <c r="V101" s="2"/>
      <c r="W101" s="2"/>
    </row>
    <row r="102" ht="19.5" customHeight="1">
      <c r="A102" s="2"/>
      <c r="B102" s="22"/>
      <c r="C102" s="2"/>
      <c r="D102" s="2"/>
      <c r="E102" s="24"/>
      <c r="F102" s="24"/>
      <c r="G102" s="26"/>
      <c r="H102" s="2"/>
      <c r="I102" s="2"/>
      <c r="J102" s="2"/>
      <c r="K102" s="2"/>
      <c r="L102" s="2"/>
      <c r="M102" s="2"/>
      <c r="N102" s="28"/>
      <c r="O102" s="2"/>
      <c r="P102" s="2"/>
      <c r="Q102" s="2"/>
      <c r="R102" s="2"/>
      <c r="S102" s="2"/>
      <c r="T102" s="2"/>
      <c r="U102" s="2"/>
      <c r="V102" s="2"/>
      <c r="W102" s="2"/>
    </row>
    <row r="103" ht="19.5" customHeight="1">
      <c r="A103" s="2"/>
      <c r="B103" s="22"/>
      <c r="C103" s="2"/>
      <c r="D103" s="2"/>
      <c r="E103" s="24"/>
      <c r="F103" s="24"/>
      <c r="G103" s="26"/>
      <c r="H103" s="2"/>
      <c r="I103" s="2"/>
      <c r="J103" s="2"/>
      <c r="K103" s="2"/>
      <c r="L103" s="2"/>
      <c r="M103" s="2"/>
      <c r="N103" s="28"/>
      <c r="O103" s="2"/>
      <c r="P103" s="2"/>
      <c r="Q103" s="2"/>
      <c r="R103" s="2"/>
      <c r="S103" s="2"/>
      <c r="T103" s="2"/>
      <c r="U103" s="2"/>
      <c r="V103" s="2"/>
      <c r="W103" s="2"/>
    </row>
    <row r="104" ht="19.5" customHeight="1">
      <c r="A104" s="2"/>
      <c r="B104" s="22"/>
      <c r="C104" s="2"/>
      <c r="D104" s="2"/>
      <c r="E104" s="24"/>
      <c r="F104" s="24"/>
      <c r="G104" s="26"/>
      <c r="H104" s="2"/>
      <c r="I104" s="2"/>
      <c r="J104" s="2"/>
      <c r="K104" s="2"/>
      <c r="L104" s="2"/>
      <c r="M104" s="2"/>
      <c r="N104" s="28"/>
      <c r="O104" s="2"/>
      <c r="P104" s="2"/>
      <c r="Q104" s="2"/>
      <c r="R104" s="2"/>
      <c r="S104" s="2"/>
      <c r="T104" s="2"/>
      <c r="U104" s="2"/>
      <c r="V104" s="2"/>
      <c r="W104" s="2"/>
    </row>
    <row r="105" ht="19.5" customHeight="1">
      <c r="A105" s="2"/>
      <c r="B105" s="22"/>
      <c r="C105" s="2"/>
      <c r="D105" s="2"/>
      <c r="E105" s="24"/>
      <c r="F105" s="24"/>
      <c r="G105" s="26"/>
      <c r="H105" s="2"/>
      <c r="I105" s="2"/>
      <c r="J105" s="2"/>
      <c r="K105" s="2"/>
      <c r="L105" s="2"/>
      <c r="M105" s="2"/>
      <c r="N105" s="28"/>
      <c r="O105" s="2"/>
      <c r="P105" s="2"/>
      <c r="Q105" s="2"/>
      <c r="R105" s="2"/>
      <c r="S105" s="2"/>
      <c r="T105" s="2"/>
      <c r="U105" s="2"/>
      <c r="V105" s="2"/>
      <c r="W105" s="2"/>
    </row>
    <row r="106" ht="19.5" customHeight="1">
      <c r="A106" s="2"/>
      <c r="B106" s="22"/>
      <c r="C106" s="2"/>
      <c r="D106" s="2"/>
      <c r="E106" s="24"/>
      <c r="F106" s="24"/>
      <c r="G106" s="26"/>
      <c r="H106" s="2"/>
      <c r="I106" s="2"/>
      <c r="J106" s="2"/>
      <c r="K106" s="2"/>
      <c r="L106" s="2"/>
      <c r="M106" s="2"/>
      <c r="N106" s="28"/>
      <c r="O106" s="2"/>
      <c r="P106" s="2"/>
      <c r="Q106" s="2"/>
      <c r="R106" s="2"/>
      <c r="S106" s="2"/>
      <c r="T106" s="2"/>
      <c r="U106" s="2"/>
      <c r="V106" s="2"/>
      <c r="W106" s="2"/>
    </row>
    <row r="107" ht="19.5" customHeight="1">
      <c r="A107" s="2"/>
      <c r="B107" s="22"/>
      <c r="C107" s="2"/>
      <c r="D107" s="2"/>
      <c r="E107" s="24"/>
      <c r="F107" s="24"/>
      <c r="G107" s="26"/>
      <c r="H107" s="2"/>
      <c r="I107" s="2"/>
      <c r="J107" s="2"/>
      <c r="K107" s="2"/>
      <c r="L107" s="2"/>
      <c r="M107" s="2"/>
      <c r="N107" s="28"/>
      <c r="O107" s="2"/>
      <c r="P107" s="2"/>
      <c r="Q107" s="2"/>
      <c r="R107" s="2"/>
      <c r="S107" s="2"/>
      <c r="T107" s="2"/>
      <c r="U107" s="2"/>
      <c r="V107" s="2"/>
      <c r="W107" s="2"/>
    </row>
    <row r="108" ht="19.5" customHeight="1">
      <c r="A108" s="2"/>
      <c r="B108" s="22"/>
      <c r="C108" s="2"/>
      <c r="D108" s="2"/>
      <c r="E108" s="24"/>
      <c r="F108" s="24"/>
      <c r="G108" s="26"/>
      <c r="H108" s="2"/>
      <c r="I108" s="2"/>
      <c r="J108" s="2"/>
      <c r="K108" s="2"/>
      <c r="L108" s="2"/>
      <c r="M108" s="2"/>
      <c r="N108" s="28"/>
      <c r="O108" s="2"/>
      <c r="P108" s="2"/>
      <c r="Q108" s="2"/>
      <c r="R108" s="2"/>
      <c r="S108" s="2"/>
      <c r="T108" s="2"/>
      <c r="U108" s="2"/>
      <c r="V108" s="2"/>
      <c r="W108" s="2"/>
    </row>
    <row r="109" ht="19.5" customHeight="1">
      <c r="A109" s="2"/>
      <c r="B109" s="22"/>
      <c r="C109" s="2"/>
      <c r="D109" s="2"/>
      <c r="E109" s="24"/>
      <c r="F109" s="24"/>
      <c r="G109" s="26"/>
      <c r="H109" s="2"/>
      <c r="I109" s="2"/>
      <c r="J109" s="2"/>
      <c r="K109" s="2"/>
      <c r="L109" s="2"/>
      <c r="M109" s="2"/>
      <c r="N109" s="28"/>
      <c r="O109" s="2"/>
      <c r="P109" s="2"/>
      <c r="Q109" s="2"/>
      <c r="R109" s="2"/>
      <c r="S109" s="2"/>
      <c r="T109" s="2"/>
      <c r="U109" s="2"/>
      <c r="V109" s="2"/>
      <c r="W109" s="2"/>
    </row>
    <row r="110" ht="19.5" customHeight="1">
      <c r="A110" s="2"/>
      <c r="B110" s="22"/>
      <c r="C110" s="2"/>
      <c r="D110" s="2"/>
      <c r="E110" s="24"/>
      <c r="F110" s="24"/>
      <c r="G110" s="26"/>
      <c r="H110" s="2"/>
      <c r="I110" s="2"/>
      <c r="J110" s="2"/>
      <c r="K110" s="2"/>
      <c r="L110" s="2"/>
      <c r="M110" s="2"/>
      <c r="N110" s="28"/>
      <c r="O110" s="2"/>
      <c r="P110" s="2"/>
      <c r="Q110" s="2"/>
      <c r="R110" s="2"/>
      <c r="S110" s="2"/>
      <c r="T110" s="2"/>
      <c r="U110" s="2"/>
      <c r="V110" s="2"/>
      <c r="W110" s="2"/>
    </row>
    <row r="111" ht="19.5" customHeight="1">
      <c r="A111" s="2"/>
      <c r="B111" s="22"/>
      <c r="C111" s="2"/>
      <c r="D111" s="2"/>
      <c r="E111" s="24"/>
      <c r="F111" s="24"/>
      <c r="G111" s="26"/>
      <c r="H111" s="2"/>
      <c r="I111" s="2"/>
      <c r="J111" s="2"/>
      <c r="K111" s="2"/>
      <c r="L111" s="2"/>
      <c r="M111" s="2"/>
      <c r="N111" s="28"/>
      <c r="O111" s="2"/>
      <c r="P111" s="2"/>
      <c r="Q111" s="2"/>
      <c r="R111" s="2"/>
      <c r="S111" s="2"/>
      <c r="T111" s="2"/>
      <c r="U111" s="2"/>
      <c r="V111" s="2"/>
      <c r="W111" s="2"/>
    </row>
    <row r="112" ht="19.5" customHeight="1">
      <c r="A112" s="2"/>
      <c r="B112" s="22"/>
      <c r="C112" s="2"/>
      <c r="D112" s="2"/>
      <c r="E112" s="24"/>
      <c r="F112" s="24"/>
      <c r="G112" s="26"/>
      <c r="H112" s="2"/>
      <c r="I112" s="2"/>
      <c r="J112" s="2"/>
      <c r="K112" s="2"/>
      <c r="L112" s="2"/>
      <c r="M112" s="2"/>
      <c r="N112" s="28"/>
      <c r="O112" s="2"/>
      <c r="P112" s="2"/>
      <c r="Q112" s="2"/>
      <c r="R112" s="2"/>
      <c r="S112" s="2"/>
      <c r="T112" s="2"/>
      <c r="U112" s="2"/>
      <c r="V112" s="2"/>
      <c r="W112" s="2"/>
    </row>
    <row r="113" ht="19.5" customHeight="1">
      <c r="A113" s="2"/>
      <c r="B113" s="22"/>
      <c r="C113" s="2"/>
      <c r="D113" s="2"/>
      <c r="E113" s="24"/>
      <c r="F113" s="24"/>
      <c r="G113" s="26"/>
      <c r="H113" s="2"/>
      <c r="I113" s="2"/>
      <c r="J113" s="2"/>
      <c r="K113" s="2"/>
      <c r="L113" s="2"/>
      <c r="M113" s="2"/>
      <c r="N113" s="28"/>
      <c r="O113" s="2"/>
      <c r="P113" s="2"/>
      <c r="Q113" s="2"/>
      <c r="R113" s="2"/>
      <c r="S113" s="2"/>
      <c r="T113" s="2"/>
      <c r="U113" s="2"/>
      <c r="V113" s="2"/>
      <c r="W113" s="2"/>
    </row>
    <row r="114" ht="19.5" customHeight="1">
      <c r="A114" s="2"/>
      <c r="B114" s="22"/>
      <c r="C114" s="2"/>
      <c r="D114" s="2"/>
      <c r="E114" s="24"/>
      <c r="F114" s="24"/>
      <c r="G114" s="26"/>
      <c r="H114" s="2"/>
      <c r="I114" s="2"/>
      <c r="J114" s="2"/>
      <c r="K114" s="2"/>
      <c r="L114" s="2"/>
      <c r="M114" s="2"/>
      <c r="N114" s="28"/>
      <c r="O114" s="2"/>
      <c r="P114" s="2"/>
      <c r="Q114" s="2"/>
      <c r="R114" s="2"/>
      <c r="S114" s="2"/>
      <c r="T114" s="2"/>
      <c r="U114" s="2"/>
      <c r="V114" s="2"/>
      <c r="W114" s="2"/>
    </row>
    <row r="115" ht="19.5" customHeight="1">
      <c r="A115" s="2"/>
      <c r="B115" s="22"/>
      <c r="C115" s="2"/>
      <c r="D115" s="2"/>
      <c r="E115" s="24"/>
      <c r="F115" s="24"/>
      <c r="G115" s="26"/>
      <c r="H115" s="2"/>
      <c r="I115" s="2"/>
      <c r="J115" s="2"/>
      <c r="K115" s="2"/>
      <c r="L115" s="2"/>
      <c r="M115" s="2"/>
      <c r="N115" s="28"/>
      <c r="O115" s="2"/>
      <c r="P115" s="2"/>
      <c r="Q115" s="2"/>
      <c r="R115" s="2"/>
      <c r="S115" s="2"/>
      <c r="T115" s="2"/>
      <c r="U115" s="2"/>
      <c r="V115" s="2"/>
      <c r="W115" s="2"/>
    </row>
    <row r="116" ht="19.5" customHeight="1">
      <c r="A116" s="2"/>
      <c r="B116" s="22"/>
      <c r="C116" s="2"/>
      <c r="D116" s="2"/>
      <c r="E116" s="24"/>
      <c r="F116" s="24"/>
      <c r="G116" s="26"/>
      <c r="H116" s="2"/>
      <c r="I116" s="2"/>
      <c r="J116" s="2"/>
      <c r="K116" s="2"/>
      <c r="L116" s="2"/>
      <c r="M116" s="2"/>
      <c r="N116" s="28"/>
      <c r="O116" s="2"/>
      <c r="P116" s="2"/>
      <c r="Q116" s="2"/>
      <c r="R116" s="2"/>
      <c r="S116" s="2"/>
      <c r="T116" s="2"/>
      <c r="U116" s="2"/>
      <c r="V116" s="2"/>
      <c r="W116" s="2"/>
    </row>
    <row r="117" ht="19.5" customHeight="1">
      <c r="A117" s="2"/>
      <c r="B117" s="22"/>
      <c r="C117" s="2"/>
      <c r="D117" s="2"/>
      <c r="E117" s="24"/>
      <c r="F117" s="24"/>
      <c r="G117" s="26"/>
      <c r="H117" s="2"/>
      <c r="I117" s="2"/>
      <c r="J117" s="2"/>
      <c r="K117" s="2"/>
      <c r="L117" s="2"/>
      <c r="M117" s="2"/>
      <c r="N117" s="28"/>
      <c r="O117" s="2"/>
      <c r="P117" s="2"/>
      <c r="Q117" s="2"/>
      <c r="R117" s="2"/>
      <c r="S117" s="2"/>
      <c r="T117" s="2"/>
      <c r="U117" s="2"/>
      <c r="V117" s="2"/>
      <c r="W117" s="2"/>
    </row>
    <row r="118" ht="19.5" customHeight="1">
      <c r="A118" s="2"/>
      <c r="B118" s="22"/>
      <c r="C118" s="2"/>
      <c r="D118" s="2"/>
      <c r="E118" s="24"/>
      <c r="F118" s="24"/>
      <c r="G118" s="26"/>
      <c r="H118" s="2"/>
      <c r="I118" s="2"/>
      <c r="J118" s="2"/>
      <c r="K118" s="2"/>
      <c r="L118" s="2"/>
      <c r="M118" s="2"/>
      <c r="N118" s="28"/>
      <c r="O118" s="2"/>
      <c r="P118" s="2"/>
      <c r="Q118" s="2"/>
      <c r="R118" s="2"/>
      <c r="S118" s="2"/>
      <c r="T118" s="2"/>
      <c r="U118" s="2"/>
      <c r="V118" s="2"/>
      <c r="W118" s="2"/>
    </row>
    <row r="119" ht="19.5" customHeight="1">
      <c r="A119" s="2"/>
      <c r="B119" s="22"/>
      <c r="C119" s="2"/>
      <c r="D119" s="2"/>
      <c r="E119" s="24"/>
      <c r="F119" s="24"/>
      <c r="G119" s="26"/>
      <c r="H119" s="2"/>
      <c r="I119" s="2"/>
      <c r="J119" s="2"/>
      <c r="K119" s="2"/>
      <c r="L119" s="2"/>
      <c r="M119" s="2"/>
      <c r="N119" s="28"/>
      <c r="O119" s="2"/>
      <c r="P119" s="2"/>
      <c r="Q119" s="2"/>
      <c r="R119" s="2"/>
      <c r="S119" s="2"/>
      <c r="T119" s="2"/>
      <c r="U119" s="2"/>
      <c r="V119" s="2"/>
      <c r="W119" s="2"/>
    </row>
    <row r="120" ht="19.5" customHeight="1">
      <c r="A120" s="2"/>
      <c r="B120" s="22"/>
      <c r="C120" s="2"/>
      <c r="D120" s="2"/>
      <c r="E120" s="24"/>
      <c r="F120" s="24"/>
      <c r="G120" s="26"/>
      <c r="H120" s="2"/>
      <c r="I120" s="2"/>
      <c r="J120" s="2"/>
      <c r="K120" s="2"/>
      <c r="L120" s="2"/>
      <c r="M120" s="2"/>
      <c r="N120" s="28"/>
      <c r="O120" s="2"/>
      <c r="P120" s="2"/>
      <c r="Q120" s="2"/>
      <c r="R120" s="2"/>
      <c r="S120" s="2"/>
      <c r="T120" s="2"/>
      <c r="U120" s="2"/>
      <c r="V120" s="2"/>
      <c r="W120" s="2"/>
    </row>
    <row r="121" ht="19.5" customHeight="1">
      <c r="A121" s="2"/>
      <c r="B121" s="22"/>
      <c r="C121" s="2"/>
      <c r="D121" s="2"/>
      <c r="E121" s="24"/>
      <c r="F121" s="24"/>
      <c r="G121" s="26"/>
      <c r="H121" s="2"/>
      <c r="I121" s="2"/>
      <c r="J121" s="2"/>
      <c r="K121" s="2"/>
      <c r="L121" s="2"/>
      <c r="M121" s="2"/>
      <c r="N121" s="28"/>
      <c r="O121" s="2"/>
      <c r="P121" s="2"/>
      <c r="Q121" s="2"/>
      <c r="R121" s="2"/>
      <c r="S121" s="2"/>
      <c r="T121" s="2"/>
      <c r="U121" s="2"/>
      <c r="V121" s="2"/>
      <c r="W121" s="2"/>
    </row>
    <row r="122" ht="19.5" customHeight="1">
      <c r="A122" s="2"/>
      <c r="B122" s="22"/>
      <c r="C122" s="2"/>
      <c r="D122" s="2"/>
      <c r="E122" s="24"/>
      <c r="F122" s="24"/>
      <c r="G122" s="26"/>
      <c r="H122" s="2"/>
      <c r="I122" s="2"/>
      <c r="J122" s="2"/>
      <c r="K122" s="2"/>
      <c r="L122" s="2"/>
      <c r="M122" s="2"/>
      <c r="N122" s="28"/>
      <c r="O122" s="2"/>
      <c r="P122" s="2"/>
      <c r="Q122" s="2"/>
      <c r="R122" s="2"/>
      <c r="S122" s="2"/>
      <c r="T122" s="2"/>
      <c r="U122" s="2"/>
      <c r="V122" s="2"/>
      <c r="W122" s="2"/>
    </row>
    <row r="123" ht="19.5" customHeight="1">
      <c r="A123" s="2"/>
      <c r="B123" s="22"/>
      <c r="C123" s="2"/>
      <c r="D123" s="2"/>
      <c r="E123" s="24"/>
      <c r="F123" s="24"/>
      <c r="G123" s="26"/>
      <c r="H123" s="2"/>
      <c r="I123" s="2"/>
      <c r="J123" s="2"/>
      <c r="K123" s="2"/>
      <c r="L123" s="2"/>
      <c r="M123" s="2"/>
      <c r="N123" s="28"/>
      <c r="O123" s="2"/>
      <c r="P123" s="2"/>
      <c r="Q123" s="2"/>
      <c r="R123" s="2"/>
      <c r="S123" s="2"/>
      <c r="T123" s="2"/>
      <c r="U123" s="2"/>
      <c r="V123" s="2"/>
      <c r="W123" s="2"/>
    </row>
    <row r="124" ht="19.5" customHeight="1">
      <c r="A124" s="2"/>
      <c r="B124" s="22"/>
      <c r="C124" s="2"/>
      <c r="D124" s="2"/>
      <c r="E124" s="24"/>
      <c r="F124" s="24"/>
      <c r="G124" s="26"/>
      <c r="H124" s="2"/>
      <c r="I124" s="2"/>
      <c r="J124" s="2"/>
      <c r="K124" s="2"/>
      <c r="L124" s="2"/>
      <c r="M124" s="2"/>
      <c r="N124" s="28"/>
      <c r="O124" s="2"/>
      <c r="P124" s="2"/>
      <c r="Q124" s="2"/>
      <c r="R124" s="2"/>
      <c r="S124" s="2"/>
      <c r="T124" s="2"/>
      <c r="U124" s="2"/>
      <c r="V124" s="2"/>
      <c r="W124" s="2"/>
    </row>
    <row r="125" ht="19.5" customHeight="1">
      <c r="A125" s="2"/>
      <c r="B125" s="22"/>
      <c r="C125" s="2"/>
      <c r="D125" s="2"/>
      <c r="E125" s="24"/>
      <c r="F125" s="24"/>
      <c r="G125" s="26"/>
      <c r="H125" s="2"/>
      <c r="I125" s="2"/>
      <c r="J125" s="2"/>
      <c r="K125" s="2"/>
      <c r="L125" s="2"/>
      <c r="M125" s="2"/>
      <c r="N125" s="28"/>
      <c r="O125" s="2"/>
      <c r="P125" s="2"/>
      <c r="Q125" s="2"/>
      <c r="R125" s="2"/>
      <c r="S125" s="2"/>
      <c r="T125" s="2"/>
      <c r="U125" s="2"/>
      <c r="V125" s="2"/>
      <c r="W125" s="2"/>
    </row>
    <row r="126" ht="19.5" customHeight="1">
      <c r="A126" s="2"/>
      <c r="B126" s="22"/>
      <c r="C126" s="2"/>
      <c r="D126" s="2"/>
      <c r="E126" s="24"/>
      <c r="F126" s="24"/>
      <c r="G126" s="26"/>
      <c r="H126" s="2"/>
      <c r="I126" s="2"/>
      <c r="J126" s="2"/>
      <c r="K126" s="2"/>
      <c r="L126" s="2"/>
      <c r="M126" s="2"/>
      <c r="N126" s="28"/>
      <c r="O126" s="2"/>
      <c r="P126" s="2"/>
      <c r="Q126" s="2"/>
      <c r="R126" s="2"/>
      <c r="S126" s="2"/>
      <c r="T126" s="2"/>
      <c r="U126" s="2"/>
      <c r="V126" s="2"/>
      <c r="W126" s="2"/>
    </row>
    <row r="127" ht="19.5" customHeight="1">
      <c r="A127" s="2"/>
      <c r="B127" s="22"/>
      <c r="C127" s="2"/>
      <c r="D127" s="2"/>
      <c r="E127" s="24"/>
      <c r="F127" s="24"/>
      <c r="G127" s="26"/>
      <c r="H127" s="2"/>
      <c r="I127" s="2"/>
      <c r="J127" s="2"/>
      <c r="K127" s="2"/>
      <c r="L127" s="2"/>
      <c r="M127" s="2"/>
      <c r="N127" s="28"/>
      <c r="O127" s="2"/>
      <c r="P127" s="2"/>
      <c r="Q127" s="2"/>
      <c r="R127" s="2"/>
      <c r="S127" s="2"/>
      <c r="T127" s="2"/>
      <c r="U127" s="2"/>
      <c r="V127" s="2"/>
      <c r="W127" s="2"/>
    </row>
    <row r="128" ht="19.5" customHeight="1">
      <c r="A128" s="2"/>
      <c r="B128" s="22"/>
      <c r="C128" s="2"/>
      <c r="D128" s="2"/>
      <c r="E128" s="24"/>
      <c r="F128" s="24"/>
      <c r="G128" s="26"/>
      <c r="H128" s="2"/>
      <c r="I128" s="2"/>
      <c r="J128" s="2"/>
      <c r="K128" s="2"/>
      <c r="L128" s="2"/>
      <c r="M128" s="2"/>
      <c r="N128" s="28"/>
      <c r="O128" s="2"/>
      <c r="P128" s="2"/>
      <c r="Q128" s="2"/>
      <c r="R128" s="2"/>
      <c r="S128" s="2"/>
      <c r="T128" s="2"/>
      <c r="U128" s="2"/>
      <c r="V128" s="2"/>
      <c r="W128" s="2"/>
    </row>
    <row r="129" ht="19.5" customHeight="1">
      <c r="A129" s="2"/>
      <c r="B129" s="22"/>
      <c r="C129" s="2"/>
      <c r="D129" s="2"/>
      <c r="E129" s="24"/>
      <c r="F129" s="24"/>
      <c r="G129" s="26"/>
      <c r="H129" s="2"/>
      <c r="I129" s="2"/>
      <c r="J129" s="2"/>
      <c r="K129" s="2"/>
      <c r="L129" s="2"/>
      <c r="M129" s="2"/>
      <c r="N129" s="28"/>
      <c r="O129" s="2"/>
      <c r="P129" s="2"/>
      <c r="Q129" s="2"/>
      <c r="R129" s="2"/>
      <c r="S129" s="2"/>
      <c r="T129" s="2"/>
      <c r="U129" s="2"/>
      <c r="V129" s="2"/>
      <c r="W129" s="2"/>
    </row>
    <row r="130" ht="19.5" customHeight="1">
      <c r="A130" s="2"/>
      <c r="B130" s="22"/>
      <c r="C130" s="2"/>
      <c r="D130" s="2"/>
      <c r="E130" s="24"/>
      <c r="F130" s="24"/>
      <c r="G130" s="26"/>
      <c r="H130" s="2"/>
      <c r="I130" s="2"/>
      <c r="J130" s="2"/>
      <c r="K130" s="2"/>
      <c r="L130" s="2"/>
      <c r="M130" s="2"/>
      <c r="N130" s="28"/>
      <c r="O130" s="2"/>
      <c r="P130" s="2"/>
      <c r="Q130" s="2"/>
      <c r="R130" s="2"/>
      <c r="S130" s="2"/>
      <c r="T130" s="2"/>
      <c r="U130" s="2"/>
      <c r="V130" s="2"/>
      <c r="W130" s="2"/>
    </row>
    <row r="131" ht="19.5" customHeight="1">
      <c r="A131" s="2"/>
      <c r="B131" s="22"/>
      <c r="C131" s="2"/>
      <c r="D131" s="2"/>
      <c r="E131" s="24"/>
      <c r="F131" s="24"/>
      <c r="G131" s="26"/>
      <c r="H131" s="2"/>
      <c r="I131" s="2"/>
      <c r="J131" s="2"/>
      <c r="K131" s="2"/>
      <c r="L131" s="2"/>
      <c r="M131" s="2"/>
      <c r="N131" s="28"/>
      <c r="O131" s="2"/>
      <c r="P131" s="2"/>
      <c r="Q131" s="2"/>
      <c r="R131" s="2"/>
      <c r="S131" s="2"/>
      <c r="T131" s="2"/>
      <c r="U131" s="2"/>
      <c r="V131" s="2"/>
      <c r="W131" s="2"/>
    </row>
    <row r="132" ht="19.5" customHeight="1">
      <c r="A132" s="2"/>
      <c r="B132" s="22"/>
      <c r="C132" s="2"/>
      <c r="D132" s="2"/>
      <c r="E132" s="24"/>
      <c r="F132" s="24"/>
      <c r="G132" s="26"/>
      <c r="H132" s="2"/>
      <c r="I132" s="2"/>
      <c r="J132" s="2"/>
      <c r="K132" s="2"/>
      <c r="L132" s="2"/>
      <c r="M132" s="2"/>
      <c r="N132" s="28"/>
      <c r="O132" s="2"/>
      <c r="P132" s="2"/>
      <c r="Q132" s="2"/>
      <c r="R132" s="2"/>
      <c r="S132" s="2"/>
      <c r="T132" s="2"/>
      <c r="U132" s="2"/>
      <c r="V132" s="2"/>
      <c r="W132" s="2"/>
    </row>
    <row r="133" ht="19.5" customHeight="1">
      <c r="A133" s="2"/>
      <c r="B133" s="22"/>
      <c r="C133" s="2"/>
      <c r="D133" s="2"/>
      <c r="E133" s="24"/>
      <c r="F133" s="24"/>
      <c r="G133" s="26"/>
      <c r="H133" s="2"/>
      <c r="I133" s="2"/>
      <c r="J133" s="2"/>
      <c r="K133" s="2"/>
      <c r="L133" s="2"/>
      <c r="M133" s="2"/>
      <c r="N133" s="28"/>
      <c r="O133" s="2"/>
      <c r="P133" s="2"/>
      <c r="Q133" s="2"/>
      <c r="R133" s="2"/>
      <c r="S133" s="2"/>
      <c r="T133" s="2"/>
      <c r="U133" s="2"/>
      <c r="V133" s="2"/>
      <c r="W133" s="2"/>
    </row>
    <row r="134" ht="19.5" customHeight="1">
      <c r="A134" s="2"/>
      <c r="B134" s="22"/>
      <c r="C134" s="2"/>
      <c r="D134" s="2"/>
      <c r="E134" s="24"/>
      <c r="F134" s="24"/>
      <c r="G134" s="26"/>
      <c r="H134" s="2"/>
      <c r="I134" s="2"/>
      <c r="J134" s="2"/>
      <c r="K134" s="2"/>
      <c r="L134" s="2"/>
      <c r="M134" s="2"/>
      <c r="N134" s="28"/>
      <c r="O134" s="2"/>
      <c r="P134" s="2"/>
      <c r="Q134" s="2"/>
      <c r="R134" s="2"/>
      <c r="S134" s="2"/>
      <c r="T134" s="2"/>
      <c r="U134" s="2"/>
      <c r="V134" s="2"/>
      <c r="W134" s="2"/>
    </row>
    <row r="135" ht="19.5" customHeight="1">
      <c r="A135" s="2"/>
      <c r="B135" s="22"/>
      <c r="C135" s="2"/>
      <c r="D135" s="2"/>
      <c r="E135" s="24"/>
      <c r="F135" s="24"/>
      <c r="G135" s="26"/>
      <c r="H135" s="2"/>
      <c r="I135" s="2"/>
      <c r="J135" s="2"/>
      <c r="K135" s="2"/>
      <c r="L135" s="2"/>
      <c r="M135" s="2"/>
      <c r="N135" s="28"/>
      <c r="O135" s="2"/>
      <c r="P135" s="2"/>
      <c r="Q135" s="2"/>
      <c r="R135" s="2"/>
      <c r="S135" s="2"/>
      <c r="T135" s="2"/>
      <c r="U135" s="2"/>
      <c r="V135" s="2"/>
      <c r="W135" s="2"/>
    </row>
    <row r="136" ht="19.5" customHeight="1">
      <c r="A136" s="2"/>
      <c r="B136" s="22"/>
      <c r="C136" s="2"/>
      <c r="D136" s="2"/>
      <c r="E136" s="24"/>
      <c r="F136" s="24"/>
      <c r="G136" s="26"/>
      <c r="H136" s="2"/>
      <c r="I136" s="2"/>
      <c r="J136" s="2"/>
      <c r="K136" s="2"/>
      <c r="L136" s="2"/>
      <c r="M136" s="2"/>
      <c r="N136" s="28"/>
      <c r="O136" s="2"/>
      <c r="P136" s="2"/>
      <c r="Q136" s="2"/>
      <c r="R136" s="2"/>
      <c r="S136" s="2"/>
      <c r="T136" s="2"/>
      <c r="U136" s="2"/>
      <c r="V136" s="2"/>
      <c r="W136" s="2"/>
    </row>
    <row r="137" ht="19.5" customHeight="1">
      <c r="A137" s="2"/>
      <c r="B137" s="22"/>
      <c r="C137" s="2"/>
      <c r="D137" s="2"/>
      <c r="E137" s="24"/>
      <c r="F137" s="24"/>
      <c r="G137" s="26"/>
      <c r="H137" s="2"/>
      <c r="I137" s="2"/>
      <c r="J137" s="2"/>
      <c r="K137" s="2"/>
      <c r="L137" s="2"/>
      <c r="M137" s="2"/>
      <c r="N137" s="28"/>
      <c r="O137" s="2"/>
      <c r="P137" s="2"/>
      <c r="Q137" s="2"/>
      <c r="R137" s="2"/>
      <c r="S137" s="2"/>
      <c r="T137" s="2"/>
      <c r="U137" s="2"/>
      <c r="V137" s="2"/>
      <c r="W137" s="2"/>
    </row>
    <row r="138" ht="19.5" customHeight="1">
      <c r="A138" s="2"/>
      <c r="B138" s="22"/>
      <c r="C138" s="2"/>
      <c r="D138" s="2"/>
      <c r="E138" s="24"/>
      <c r="F138" s="24"/>
      <c r="G138" s="26"/>
      <c r="H138" s="2"/>
      <c r="I138" s="2"/>
      <c r="J138" s="2"/>
      <c r="K138" s="2"/>
      <c r="L138" s="2"/>
      <c r="M138" s="2"/>
      <c r="N138" s="28"/>
      <c r="O138" s="2"/>
      <c r="P138" s="2"/>
      <c r="Q138" s="2"/>
      <c r="R138" s="2"/>
      <c r="S138" s="2"/>
      <c r="T138" s="2"/>
      <c r="U138" s="2"/>
      <c r="V138" s="2"/>
      <c r="W138" s="2"/>
    </row>
    <row r="139" ht="19.5" customHeight="1">
      <c r="A139" s="2"/>
      <c r="B139" s="22"/>
      <c r="C139" s="2"/>
      <c r="D139" s="2"/>
      <c r="E139" s="24"/>
      <c r="F139" s="24"/>
      <c r="G139" s="26"/>
      <c r="H139" s="2"/>
      <c r="I139" s="2"/>
      <c r="J139" s="2"/>
      <c r="K139" s="2"/>
      <c r="L139" s="2"/>
      <c r="M139" s="2"/>
      <c r="N139" s="28"/>
      <c r="O139" s="2"/>
      <c r="P139" s="2"/>
      <c r="Q139" s="2"/>
      <c r="R139" s="2"/>
      <c r="S139" s="2"/>
      <c r="T139" s="2"/>
      <c r="U139" s="2"/>
      <c r="V139" s="2"/>
      <c r="W139" s="2"/>
    </row>
    <row r="140" ht="19.5" customHeight="1">
      <c r="A140" s="2"/>
      <c r="B140" s="22"/>
      <c r="C140" s="2"/>
      <c r="D140" s="2"/>
      <c r="E140" s="24"/>
      <c r="F140" s="24"/>
      <c r="G140" s="26"/>
      <c r="H140" s="2"/>
      <c r="I140" s="2"/>
      <c r="J140" s="2"/>
      <c r="K140" s="2"/>
      <c r="L140" s="2"/>
      <c r="M140" s="2"/>
      <c r="N140" s="28"/>
      <c r="O140" s="2"/>
      <c r="P140" s="2"/>
      <c r="Q140" s="2"/>
      <c r="R140" s="2"/>
      <c r="S140" s="2"/>
      <c r="T140" s="2"/>
      <c r="U140" s="2"/>
      <c r="V140" s="2"/>
      <c r="W140" s="2"/>
    </row>
    <row r="141" ht="19.5" customHeight="1">
      <c r="A141" s="2"/>
      <c r="B141" s="22"/>
      <c r="C141" s="2"/>
      <c r="D141" s="2"/>
      <c r="E141" s="24"/>
      <c r="F141" s="24"/>
      <c r="G141" s="26"/>
      <c r="H141" s="2"/>
      <c r="I141" s="2"/>
      <c r="J141" s="2"/>
      <c r="K141" s="2"/>
      <c r="L141" s="2"/>
      <c r="M141" s="2"/>
      <c r="N141" s="28"/>
      <c r="O141" s="2"/>
      <c r="P141" s="2"/>
      <c r="Q141" s="2"/>
      <c r="R141" s="2"/>
      <c r="S141" s="2"/>
      <c r="T141" s="2"/>
      <c r="U141" s="2"/>
      <c r="V141" s="2"/>
      <c r="W141" s="2"/>
    </row>
    <row r="142" ht="19.5" customHeight="1">
      <c r="A142" s="2"/>
      <c r="B142" s="22"/>
      <c r="C142" s="2"/>
      <c r="D142" s="2"/>
      <c r="E142" s="24"/>
      <c r="F142" s="24"/>
      <c r="G142" s="26"/>
      <c r="H142" s="2"/>
      <c r="I142" s="2"/>
      <c r="J142" s="2"/>
      <c r="K142" s="2"/>
      <c r="L142" s="2"/>
      <c r="M142" s="2"/>
      <c r="N142" s="28"/>
      <c r="O142" s="2"/>
      <c r="P142" s="2"/>
      <c r="Q142" s="2"/>
      <c r="R142" s="2"/>
      <c r="S142" s="2"/>
      <c r="T142" s="2"/>
      <c r="U142" s="2"/>
      <c r="V142" s="2"/>
      <c r="W142" s="2"/>
    </row>
    <row r="143" ht="19.5" customHeight="1">
      <c r="A143" s="2"/>
      <c r="B143" s="22"/>
      <c r="C143" s="2"/>
      <c r="D143" s="2"/>
      <c r="E143" s="24"/>
      <c r="F143" s="24"/>
      <c r="G143" s="26"/>
      <c r="H143" s="2"/>
      <c r="I143" s="2"/>
      <c r="J143" s="2"/>
      <c r="K143" s="2"/>
      <c r="L143" s="2"/>
      <c r="M143" s="2"/>
      <c r="N143" s="28"/>
      <c r="O143" s="2"/>
      <c r="P143" s="2"/>
      <c r="Q143" s="2"/>
      <c r="R143" s="2"/>
      <c r="S143" s="2"/>
      <c r="T143" s="2"/>
      <c r="U143" s="2"/>
      <c r="V143" s="2"/>
      <c r="W143" s="2"/>
    </row>
    <row r="144" ht="19.5" customHeight="1">
      <c r="A144" s="2"/>
      <c r="B144" s="22"/>
      <c r="C144" s="2"/>
      <c r="D144" s="2"/>
      <c r="E144" s="24"/>
      <c r="F144" s="24"/>
      <c r="G144" s="26"/>
      <c r="H144" s="2"/>
      <c r="I144" s="2"/>
      <c r="J144" s="2"/>
      <c r="K144" s="2"/>
      <c r="L144" s="2"/>
      <c r="M144" s="2"/>
      <c r="N144" s="28"/>
      <c r="O144" s="2"/>
      <c r="P144" s="2"/>
      <c r="Q144" s="2"/>
      <c r="R144" s="2"/>
      <c r="S144" s="2"/>
      <c r="T144" s="2"/>
      <c r="U144" s="2"/>
      <c r="V144" s="2"/>
      <c r="W144" s="2"/>
    </row>
    <row r="145" ht="19.5" customHeight="1">
      <c r="A145" s="2"/>
      <c r="B145" s="22"/>
      <c r="C145" s="2"/>
      <c r="D145" s="2"/>
      <c r="E145" s="24"/>
      <c r="F145" s="24"/>
      <c r="G145" s="26"/>
      <c r="H145" s="2"/>
      <c r="I145" s="2"/>
      <c r="J145" s="2"/>
      <c r="K145" s="2"/>
      <c r="L145" s="2"/>
      <c r="M145" s="2"/>
      <c r="N145" s="28"/>
      <c r="O145" s="2"/>
      <c r="P145" s="2"/>
      <c r="Q145" s="2"/>
      <c r="R145" s="2"/>
      <c r="S145" s="2"/>
      <c r="T145" s="2"/>
      <c r="U145" s="2"/>
      <c r="V145" s="2"/>
      <c r="W145" s="2"/>
    </row>
    <row r="146" ht="19.5" customHeight="1">
      <c r="A146" s="2"/>
      <c r="B146" s="22"/>
      <c r="C146" s="2"/>
      <c r="D146" s="2"/>
      <c r="E146" s="24"/>
      <c r="F146" s="24"/>
      <c r="G146" s="26"/>
      <c r="H146" s="2"/>
      <c r="I146" s="2"/>
      <c r="J146" s="2"/>
      <c r="K146" s="2"/>
      <c r="L146" s="2"/>
      <c r="M146" s="2"/>
      <c r="N146" s="28"/>
      <c r="O146" s="2"/>
      <c r="P146" s="2"/>
      <c r="Q146" s="2"/>
      <c r="R146" s="2"/>
      <c r="S146" s="2"/>
      <c r="T146" s="2"/>
      <c r="U146" s="2"/>
      <c r="V146" s="2"/>
      <c r="W146" s="2"/>
    </row>
    <row r="147" ht="19.5" customHeight="1">
      <c r="A147" s="2"/>
      <c r="B147" s="22"/>
      <c r="C147" s="2"/>
      <c r="D147" s="2"/>
      <c r="E147" s="24"/>
      <c r="F147" s="24"/>
      <c r="G147" s="26"/>
      <c r="H147" s="2"/>
      <c r="I147" s="2"/>
      <c r="J147" s="2"/>
      <c r="K147" s="2"/>
      <c r="L147" s="2"/>
      <c r="M147" s="2"/>
      <c r="N147" s="28"/>
      <c r="O147" s="2"/>
      <c r="P147" s="2"/>
      <c r="Q147" s="2"/>
      <c r="R147" s="2"/>
      <c r="S147" s="2"/>
      <c r="T147" s="2"/>
      <c r="U147" s="2"/>
      <c r="V147" s="2"/>
      <c r="W147" s="2"/>
    </row>
    <row r="148" ht="19.5" customHeight="1">
      <c r="A148" s="2"/>
      <c r="B148" s="22"/>
      <c r="C148" s="2"/>
      <c r="D148" s="2"/>
      <c r="E148" s="24"/>
      <c r="F148" s="24"/>
      <c r="G148" s="26"/>
      <c r="H148" s="2"/>
      <c r="I148" s="2"/>
      <c r="J148" s="2"/>
      <c r="K148" s="2"/>
      <c r="L148" s="2"/>
      <c r="M148" s="2"/>
      <c r="N148" s="28"/>
      <c r="O148" s="2"/>
      <c r="P148" s="2"/>
      <c r="Q148" s="2"/>
      <c r="R148" s="2"/>
      <c r="S148" s="2"/>
      <c r="T148" s="2"/>
      <c r="U148" s="2"/>
      <c r="V148" s="2"/>
      <c r="W148" s="2"/>
    </row>
    <row r="149" ht="19.5" customHeight="1">
      <c r="A149" s="2"/>
      <c r="B149" s="22"/>
      <c r="C149" s="2"/>
      <c r="D149" s="2"/>
      <c r="E149" s="24"/>
      <c r="F149" s="24"/>
      <c r="G149" s="26"/>
      <c r="H149" s="2"/>
      <c r="I149" s="2"/>
      <c r="J149" s="2"/>
      <c r="K149" s="2"/>
      <c r="L149" s="2"/>
      <c r="M149" s="2"/>
      <c r="N149" s="28"/>
      <c r="O149" s="2"/>
      <c r="P149" s="2"/>
      <c r="Q149" s="2"/>
      <c r="R149" s="2"/>
      <c r="S149" s="2"/>
      <c r="T149" s="2"/>
      <c r="U149" s="2"/>
      <c r="V149" s="2"/>
      <c r="W149" s="2"/>
    </row>
    <row r="150" ht="19.5" customHeight="1">
      <c r="A150" s="2"/>
      <c r="B150" s="22"/>
      <c r="C150" s="2"/>
      <c r="D150" s="2"/>
      <c r="E150" s="24"/>
      <c r="F150" s="24"/>
      <c r="G150" s="26"/>
      <c r="H150" s="2"/>
      <c r="I150" s="2"/>
      <c r="J150" s="2"/>
      <c r="K150" s="2"/>
      <c r="L150" s="2"/>
      <c r="M150" s="2"/>
      <c r="N150" s="28"/>
      <c r="O150" s="2"/>
      <c r="P150" s="2"/>
      <c r="Q150" s="2"/>
      <c r="R150" s="2"/>
      <c r="S150" s="2"/>
      <c r="T150" s="2"/>
      <c r="U150" s="2"/>
      <c r="V150" s="2"/>
      <c r="W150" s="2"/>
    </row>
    <row r="151" ht="19.5" customHeight="1">
      <c r="A151" s="2"/>
      <c r="B151" s="22"/>
      <c r="C151" s="2"/>
      <c r="D151" s="2"/>
      <c r="E151" s="24"/>
      <c r="F151" s="24"/>
      <c r="G151" s="26"/>
      <c r="H151" s="2"/>
      <c r="I151" s="2"/>
      <c r="J151" s="2"/>
      <c r="K151" s="2"/>
      <c r="L151" s="2"/>
      <c r="M151" s="2"/>
      <c r="N151" s="28"/>
      <c r="O151" s="2"/>
      <c r="P151" s="2"/>
      <c r="Q151" s="2"/>
      <c r="R151" s="2"/>
      <c r="S151" s="2"/>
      <c r="T151" s="2"/>
      <c r="U151" s="2"/>
      <c r="V151" s="2"/>
      <c r="W151" s="2"/>
    </row>
    <row r="152" ht="19.5" customHeight="1">
      <c r="A152" s="2"/>
      <c r="B152" s="22"/>
      <c r="C152" s="2"/>
      <c r="D152" s="2"/>
      <c r="E152" s="24"/>
      <c r="F152" s="24"/>
      <c r="G152" s="26"/>
      <c r="H152" s="2"/>
      <c r="I152" s="2"/>
      <c r="J152" s="2"/>
      <c r="K152" s="2"/>
      <c r="L152" s="2"/>
      <c r="M152" s="2"/>
      <c r="N152" s="28"/>
      <c r="O152" s="2"/>
      <c r="P152" s="2"/>
      <c r="Q152" s="2"/>
      <c r="R152" s="2"/>
      <c r="S152" s="2"/>
      <c r="T152" s="2"/>
      <c r="U152" s="2"/>
      <c r="V152" s="2"/>
      <c r="W152" s="2"/>
    </row>
    <row r="153" ht="19.5" customHeight="1">
      <c r="A153" s="2"/>
      <c r="B153" s="22"/>
      <c r="C153" s="2"/>
      <c r="D153" s="2"/>
      <c r="E153" s="24"/>
      <c r="F153" s="24"/>
      <c r="G153" s="26"/>
      <c r="H153" s="2"/>
      <c r="I153" s="2"/>
      <c r="J153" s="2"/>
      <c r="K153" s="2"/>
      <c r="L153" s="2"/>
      <c r="M153" s="2"/>
      <c r="N153" s="28"/>
      <c r="O153" s="2"/>
      <c r="P153" s="2"/>
      <c r="Q153" s="2"/>
      <c r="R153" s="2"/>
      <c r="S153" s="2"/>
      <c r="T153" s="2"/>
      <c r="U153" s="2"/>
      <c r="V153" s="2"/>
      <c r="W153" s="2"/>
    </row>
    <row r="154" ht="19.5" customHeight="1">
      <c r="A154" s="2"/>
      <c r="B154" s="22"/>
      <c r="C154" s="2"/>
      <c r="D154" s="2"/>
      <c r="E154" s="24"/>
      <c r="F154" s="24"/>
      <c r="G154" s="26"/>
      <c r="H154" s="2"/>
      <c r="I154" s="2"/>
      <c r="J154" s="2"/>
      <c r="K154" s="2"/>
      <c r="L154" s="2"/>
      <c r="M154" s="2"/>
      <c r="N154" s="28"/>
      <c r="O154" s="2"/>
      <c r="P154" s="2"/>
      <c r="Q154" s="2"/>
      <c r="R154" s="2"/>
      <c r="S154" s="2"/>
      <c r="T154" s="2"/>
      <c r="U154" s="2"/>
      <c r="V154" s="2"/>
      <c r="W154" s="2"/>
    </row>
    <row r="155" ht="19.5" customHeight="1">
      <c r="A155" s="2"/>
      <c r="B155" s="22"/>
      <c r="C155" s="2"/>
      <c r="D155" s="2"/>
      <c r="E155" s="24"/>
      <c r="F155" s="24"/>
      <c r="G155" s="26"/>
      <c r="H155" s="2"/>
      <c r="I155" s="2"/>
      <c r="J155" s="2"/>
      <c r="K155" s="2"/>
      <c r="L155" s="2"/>
      <c r="M155" s="2"/>
      <c r="N155" s="28"/>
      <c r="O155" s="2"/>
      <c r="P155" s="2"/>
      <c r="Q155" s="2"/>
      <c r="R155" s="2"/>
      <c r="S155" s="2"/>
      <c r="T155" s="2"/>
      <c r="U155" s="2"/>
      <c r="V155" s="2"/>
      <c r="W155" s="2"/>
    </row>
    <row r="156" ht="19.5" customHeight="1">
      <c r="A156" s="2"/>
      <c r="B156" s="22"/>
      <c r="C156" s="2"/>
      <c r="D156" s="2"/>
      <c r="E156" s="24"/>
      <c r="F156" s="24"/>
      <c r="G156" s="26"/>
      <c r="H156" s="2"/>
      <c r="I156" s="2"/>
      <c r="J156" s="2"/>
      <c r="K156" s="2"/>
      <c r="L156" s="2"/>
      <c r="M156" s="2"/>
      <c r="N156" s="28"/>
      <c r="O156" s="2"/>
      <c r="P156" s="2"/>
      <c r="Q156" s="2"/>
      <c r="R156" s="2"/>
      <c r="S156" s="2"/>
      <c r="T156" s="2"/>
      <c r="U156" s="2"/>
      <c r="V156" s="2"/>
      <c r="W156" s="2"/>
    </row>
    <row r="157" ht="19.5" customHeight="1">
      <c r="A157" s="2"/>
      <c r="B157" s="22"/>
      <c r="C157" s="2"/>
      <c r="D157" s="2"/>
      <c r="E157" s="24"/>
      <c r="F157" s="24"/>
      <c r="G157" s="26"/>
      <c r="H157" s="2"/>
      <c r="I157" s="2"/>
      <c r="J157" s="2"/>
      <c r="K157" s="2"/>
      <c r="L157" s="2"/>
      <c r="M157" s="2"/>
      <c r="N157" s="28"/>
      <c r="O157" s="2"/>
      <c r="P157" s="2"/>
      <c r="Q157" s="2"/>
      <c r="R157" s="2"/>
      <c r="S157" s="2"/>
      <c r="T157" s="2"/>
      <c r="U157" s="2"/>
      <c r="V157" s="2"/>
      <c r="W157" s="2"/>
    </row>
    <row r="158" ht="19.5" customHeight="1">
      <c r="A158" s="2"/>
      <c r="B158" s="22"/>
      <c r="C158" s="2"/>
      <c r="D158" s="2"/>
      <c r="E158" s="24"/>
      <c r="F158" s="24"/>
      <c r="G158" s="26"/>
      <c r="H158" s="2"/>
      <c r="I158" s="2"/>
      <c r="J158" s="2"/>
      <c r="K158" s="2"/>
      <c r="L158" s="2"/>
      <c r="M158" s="2"/>
      <c r="N158" s="28"/>
      <c r="O158" s="2"/>
      <c r="P158" s="2"/>
      <c r="Q158" s="2"/>
      <c r="R158" s="2"/>
      <c r="S158" s="2"/>
      <c r="T158" s="2"/>
      <c r="U158" s="2"/>
      <c r="V158" s="2"/>
      <c r="W158" s="2"/>
    </row>
    <row r="159" ht="19.5" customHeight="1">
      <c r="A159" s="2"/>
      <c r="B159" s="22"/>
      <c r="C159" s="2"/>
      <c r="D159" s="2"/>
      <c r="E159" s="24"/>
      <c r="F159" s="24"/>
      <c r="G159" s="26"/>
      <c r="H159" s="2"/>
      <c r="I159" s="2"/>
      <c r="J159" s="2"/>
      <c r="K159" s="2"/>
      <c r="L159" s="2"/>
      <c r="M159" s="2"/>
      <c r="N159" s="28"/>
      <c r="O159" s="2"/>
      <c r="P159" s="2"/>
      <c r="Q159" s="2"/>
      <c r="R159" s="2"/>
      <c r="S159" s="2"/>
      <c r="T159" s="2"/>
      <c r="U159" s="2"/>
      <c r="V159" s="2"/>
      <c r="W159" s="2"/>
    </row>
    <row r="160" ht="19.5" customHeight="1">
      <c r="A160" s="2"/>
      <c r="B160" s="22"/>
      <c r="C160" s="2"/>
      <c r="D160" s="2"/>
      <c r="E160" s="24"/>
      <c r="F160" s="24"/>
      <c r="G160" s="26"/>
      <c r="H160" s="2"/>
      <c r="I160" s="2"/>
      <c r="J160" s="2"/>
      <c r="K160" s="2"/>
      <c r="L160" s="2"/>
      <c r="M160" s="2"/>
      <c r="N160" s="28"/>
      <c r="O160" s="2"/>
      <c r="P160" s="2"/>
      <c r="Q160" s="2"/>
      <c r="R160" s="2"/>
      <c r="S160" s="2"/>
      <c r="T160" s="2"/>
      <c r="U160" s="2"/>
      <c r="V160" s="2"/>
      <c r="W160" s="2"/>
    </row>
    <row r="161" ht="19.5" customHeight="1">
      <c r="A161" s="2"/>
      <c r="B161" s="22"/>
      <c r="C161" s="2"/>
      <c r="D161" s="2"/>
      <c r="E161" s="24"/>
      <c r="F161" s="24"/>
      <c r="G161" s="26"/>
      <c r="H161" s="2"/>
      <c r="I161" s="2"/>
      <c r="J161" s="2"/>
      <c r="K161" s="2"/>
      <c r="L161" s="2"/>
      <c r="M161" s="2"/>
      <c r="N161" s="28"/>
      <c r="O161" s="2"/>
      <c r="P161" s="2"/>
      <c r="Q161" s="2"/>
      <c r="R161" s="2"/>
      <c r="S161" s="2"/>
      <c r="T161" s="2"/>
      <c r="U161" s="2"/>
      <c r="V161" s="2"/>
      <c r="W161" s="2"/>
    </row>
    <row r="162" ht="19.5" customHeight="1">
      <c r="A162" s="2"/>
      <c r="B162" s="22"/>
      <c r="C162" s="2"/>
      <c r="D162" s="2"/>
      <c r="E162" s="24"/>
      <c r="F162" s="24"/>
      <c r="G162" s="26"/>
      <c r="H162" s="2"/>
      <c r="I162" s="2"/>
      <c r="J162" s="2"/>
      <c r="K162" s="2"/>
      <c r="L162" s="2"/>
      <c r="M162" s="2"/>
      <c r="N162" s="28"/>
      <c r="O162" s="2"/>
      <c r="P162" s="2"/>
      <c r="Q162" s="2"/>
      <c r="R162" s="2"/>
      <c r="S162" s="2"/>
      <c r="T162" s="2"/>
      <c r="U162" s="2"/>
      <c r="V162" s="2"/>
      <c r="W162" s="2"/>
    </row>
    <row r="163" ht="19.5" customHeight="1">
      <c r="A163" s="2"/>
      <c r="B163" s="22"/>
      <c r="C163" s="2"/>
      <c r="D163" s="2"/>
      <c r="E163" s="24"/>
      <c r="F163" s="24"/>
      <c r="G163" s="26"/>
      <c r="H163" s="2"/>
      <c r="I163" s="2"/>
      <c r="J163" s="2"/>
      <c r="K163" s="2"/>
      <c r="L163" s="2"/>
      <c r="M163" s="2"/>
      <c r="N163" s="28"/>
      <c r="O163" s="2"/>
      <c r="P163" s="2"/>
      <c r="Q163" s="2"/>
      <c r="R163" s="2"/>
      <c r="S163" s="2"/>
      <c r="T163" s="2"/>
      <c r="U163" s="2"/>
      <c r="V163" s="2"/>
      <c r="W163" s="2"/>
    </row>
    <row r="164" ht="19.5" customHeight="1">
      <c r="A164" s="2"/>
      <c r="B164" s="22"/>
      <c r="C164" s="2"/>
      <c r="D164" s="2"/>
      <c r="E164" s="24"/>
      <c r="F164" s="24"/>
      <c r="G164" s="26"/>
      <c r="H164" s="2"/>
      <c r="I164" s="2"/>
      <c r="J164" s="2"/>
      <c r="K164" s="2"/>
      <c r="L164" s="2"/>
      <c r="M164" s="2"/>
      <c r="N164" s="28"/>
      <c r="O164" s="2"/>
      <c r="P164" s="2"/>
      <c r="Q164" s="2"/>
      <c r="R164" s="2"/>
      <c r="S164" s="2"/>
      <c r="T164" s="2"/>
      <c r="U164" s="2"/>
      <c r="V164" s="2"/>
      <c r="W164" s="2"/>
    </row>
    <row r="165" ht="19.5" customHeight="1">
      <c r="A165" s="2"/>
      <c r="B165" s="22"/>
      <c r="C165" s="2"/>
      <c r="D165" s="2"/>
      <c r="E165" s="24"/>
      <c r="F165" s="24"/>
      <c r="G165" s="26"/>
      <c r="H165" s="2"/>
      <c r="I165" s="2"/>
      <c r="J165" s="2"/>
      <c r="K165" s="2"/>
      <c r="L165" s="2"/>
      <c r="M165" s="2"/>
      <c r="N165" s="28"/>
      <c r="O165" s="2"/>
      <c r="P165" s="2"/>
      <c r="Q165" s="2"/>
      <c r="R165" s="2"/>
      <c r="S165" s="2"/>
      <c r="T165" s="2"/>
      <c r="U165" s="2"/>
      <c r="V165" s="2"/>
      <c r="W165" s="2"/>
    </row>
    <row r="166" ht="19.5" customHeight="1">
      <c r="A166" s="2"/>
      <c r="B166" s="22"/>
      <c r="C166" s="2"/>
      <c r="D166" s="2"/>
      <c r="E166" s="24"/>
      <c r="F166" s="24"/>
      <c r="G166" s="26"/>
      <c r="H166" s="2"/>
      <c r="I166" s="2"/>
      <c r="J166" s="2"/>
      <c r="K166" s="2"/>
      <c r="L166" s="2"/>
      <c r="M166" s="2"/>
      <c r="N166" s="28"/>
      <c r="O166" s="2"/>
      <c r="P166" s="2"/>
      <c r="Q166" s="2"/>
      <c r="R166" s="2"/>
      <c r="S166" s="2"/>
      <c r="T166" s="2"/>
      <c r="U166" s="2"/>
      <c r="V166" s="2"/>
      <c r="W166" s="2"/>
    </row>
    <row r="167" ht="19.5" customHeight="1">
      <c r="A167" s="2"/>
      <c r="B167" s="22"/>
      <c r="C167" s="2"/>
      <c r="D167" s="2"/>
      <c r="E167" s="24"/>
      <c r="F167" s="24"/>
      <c r="G167" s="26"/>
      <c r="H167" s="2"/>
      <c r="I167" s="2"/>
      <c r="J167" s="2"/>
      <c r="K167" s="2"/>
      <c r="L167" s="2"/>
      <c r="M167" s="2"/>
      <c r="N167" s="28"/>
      <c r="O167" s="2"/>
      <c r="P167" s="2"/>
      <c r="Q167" s="2"/>
      <c r="R167" s="2"/>
      <c r="S167" s="2"/>
      <c r="T167" s="2"/>
      <c r="U167" s="2"/>
      <c r="V167" s="2"/>
      <c r="W167" s="2"/>
    </row>
    <row r="168" ht="19.5" customHeight="1">
      <c r="A168" s="2"/>
      <c r="B168" s="22"/>
      <c r="C168" s="2"/>
      <c r="D168" s="2"/>
      <c r="E168" s="24"/>
      <c r="F168" s="24"/>
      <c r="G168" s="26"/>
      <c r="H168" s="2"/>
      <c r="I168" s="2"/>
      <c r="J168" s="2"/>
      <c r="K168" s="2"/>
      <c r="L168" s="2"/>
      <c r="M168" s="2"/>
      <c r="N168" s="28"/>
      <c r="O168" s="2"/>
      <c r="P168" s="2"/>
      <c r="Q168" s="2"/>
      <c r="R168" s="2"/>
      <c r="S168" s="2"/>
      <c r="T168" s="2"/>
      <c r="U168" s="2"/>
      <c r="V168" s="2"/>
      <c r="W168" s="2"/>
    </row>
    <row r="169" ht="19.5" customHeight="1">
      <c r="A169" s="2"/>
      <c r="B169" s="22"/>
      <c r="C169" s="2"/>
      <c r="D169" s="2"/>
      <c r="E169" s="24"/>
      <c r="F169" s="24"/>
      <c r="G169" s="26"/>
      <c r="H169" s="2"/>
      <c r="I169" s="2"/>
      <c r="J169" s="2"/>
      <c r="K169" s="2"/>
      <c r="L169" s="2"/>
      <c r="M169" s="2"/>
      <c r="N169" s="28"/>
      <c r="O169" s="2"/>
      <c r="P169" s="2"/>
      <c r="Q169" s="2"/>
      <c r="R169" s="2"/>
      <c r="S169" s="2"/>
      <c r="T169" s="2"/>
      <c r="U169" s="2"/>
      <c r="V169" s="2"/>
      <c r="W169" s="2"/>
    </row>
    <row r="170" ht="19.5" customHeight="1">
      <c r="A170" s="2"/>
      <c r="B170" s="22"/>
      <c r="C170" s="2"/>
      <c r="D170" s="2"/>
      <c r="E170" s="24"/>
      <c r="F170" s="24"/>
      <c r="G170" s="26"/>
      <c r="H170" s="2"/>
      <c r="I170" s="2"/>
      <c r="J170" s="2"/>
      <c r="K170" s="2"/>
      <c r="L170" s="2"/>
      <c r="M170" s="2"/>
      <c r="N170" s="28"/>
      <c r="O170" s="2"/>
      <c r="P170" s="2"/>
      <c r="Q170" s="2"/>
      <c r="R170" s="2"/>
      <c r="S170" s="2"/>
      <c r="T170" s="2"/>
      <c r="U170" s="2"/>
      <c r="V170" s="2"/>
      <c r="W170" s="2"/>
    </row>
    <row r="171" ht="19.5" customHeight="1">
      <c r="A171" s="2"/>
      <c r="B171" s="22"/>
      <c r="C171" s="2"/>
      <c r="D171" s="2"/>
      <c r="E171" s="24"/>
      <c r="F171" s="24"/>
      <c r="G171" s="26"/>
      <c r="H171" s="2"/>
      <c r="I171" s="2"/>
      <c r="J171" s="2"/>
      <c r="K171" s="2"/>
      <c r="L171" s="2"/>
      <c r="M171" s="2"/>
      <c r="N171" s="28"/>
      <c r="O171" s="2"/>
      <c r="P171" s="2"/>
      <c r="Q171" s="2"/>
      <c r="R171" s="2"/>
      <c r="S171" s="2"/>
      <c r="T171" s="2"/>
      <c r="U171" s="2"/>
      <c r="V171" s="2"/>
      <c r="W171" s="2"/>
    </row>
    <row r="172" ht="19.5" customHeight="1">
      <c r="A172" s="2"/>
      <c r="B172" s="22"/>
      <c r="C172" s="2"/>
      <c r="D172" s="2"/>
      <c r="E172" s="24"/>
      <c r="F172" s="24"/>
      <c r="G172" s="26"/>
      <c r="H172" s="2"/>
      <c r="I172" s="2"/>
      <c r="J172" s="2"/>
      <c r="K172" s="2"/>
      <c r="L172" s="2"/>
      <c r="M172" s="2"/>
      <c r="N172" s="28"/>
      <c r="O172" s="2"/>
      <c r="P172" s="2"/>
      <c r="Q172" s="2"/>
      <c r="R172" s="2"/>
      <c r="S172" s="2"/>
      <c r="T172" s="2"/>
      <c r="U172" s="2"/>
      <c r="V172" s="2"/>
      <c r="W172" s="2"/>
    </row>
    <row r="173" ht="19.5" customHeight="1">
      <c r="A173" s="2"/>
      <c r="B173" s="22"/>
      <c r="C173" s="2"/>
      <c r="D173" s="2"/>
      <c r="E173" s="24"/>
      <c r="F173" s="24"/>
      <c r="G173" s="26"/>
      <c r="H173" s="2"/>
      <c r="I173" s="2"/>
      <c r="J173" s="2"/>
      <c r="K173" s="2"/>
      <c r="L173" s="2"/>
      <c r="M173" s="2"/>
      <c r="N173" s="28"/>
      <c r="O173" s="2"/>
      <c r="P173" s="2"/>
      <c r="Q173" s="2"/>
      <c r="R173" s="2"/>
      <c r="S173" s="2"/>
      <c r="T173" s="2"/>
      <c r="U173" s="2"/>
      <c r="V173" s="2"/>
      <c r="W173" s="2"/>
    </row>
    <row r="174" ht="19.5" customHeight="1">
      <c r="A174" s="2"/>
      <c r="B174" s="22"/>
      <c r="C174" s="2"/>
      <c r="D174" s="2"/>
      <c r="E174" s="24"/>
      <c r="F174" s="24"/>
      <c r="G174" s="26"/>
      <c r="H174" s="2"/>
      <c r="I174" s="2"/>
      <c r="J174" s="2"/>
      <c r="K174" s="2"/>
      <c r="L174" s="2"/>
      <c r="M174" s="2"/>
      <c r="N174" s="28"/>
      <c r="O174" s="2"/>
      <c r="P174" s="2"/>
      <c r="Q174" s="2"/>
      <c r="R174" s="2"/>
      <c r="S174" s="2"/>
      <c r="T174" s="2"/>
      <c r="U174" s="2"/>
      <c r="V174" s="2"/>
      <c r="W174" s="2"/>
    </row>
    <row r="175" ht="19.5" customHeight="1">
      <c r="A175" s="2"/>
      <c r="B175" s="22"/>
      <c r="C175" s="2"/>
      <c r="D175" s="2"/>
      <c r="E175" s="24"/>
      <c r="F175" s="24"/>
      <c r="G175" s="26"/>
      <c r="H175" s="2"/>
      <c r="I175" s="2"/>
      <c r="J175" s="2"/>
      <c r="K175" s="2"/>
      <c r="L175" s="2"/>
      <c r="M175" s="2"/>
      <c r="N175" s="28"/>
      <c r="O175" s="2"/>
      <c r="P175" s="2"/>
      <c r="Q175" s="2"/>
      <c r="R175" s="2"/>
      <c r="S175" s="2"/>
      <c r="T175" s="2"/>
      <c r="U175" s="2"/>
      <c r="V175" s="2"/>
      <c r="W175" s="2"/>
    </row>
    <row r="176" ht="19.5" customHeight="1">
      <c r="A176" s="2"/>
      <c r="B176" s="22"/>
      <c r="C176" s="2"/>
      <c r="D176" s="2"/>
      <c r="E176" s="24"/>
      <c r="F176" s="24"/>
      <c r="G176" s="26"/>
      <c r="H176" s="2"/>
      <c r="I176" s="2"/>
      <c r="J176" s="2"/>
      <c r="K176" s="2"/>
      <c r="L176" s="2"/>
      <c r="M176" s="2"/>
      <c r="N176" s="28"/>
      <c r="O176" s="2"/>
      <c r="P176" s="2"/>
      <c r="Q176" s="2"/>
      <c r="R176" s="2"/>
      <c r="S176" s="2"/>
      <c r="T176" s="2"/>
      <c r="U176" s="2"/>
      <c r="V176" s="2"/>
      <c r="W176" s="2"/>
    </row>
    <row r="177" ht="19.5" customHeight="1">
      <c r="A177" s="2"/>
      <c r="B177" s="22"/>
      <c r="C177" s="2"/>
      <c r="D177" s="2"/>
      <c r="E177" s="24"/>
      <c r="F177" s="24"/>
      <c r="G177" s="26"/>
      <c r="H177" s="2"/>
      <c r="I177" s="2"/>
      <c r="J177" s="2"/>
      <c r="K177" s="2"/>
      <c r="L177" s="2"/>
      <c r="M177" s="2"/>
      <c r="N177" s="28"/>
      <c r="O177" s="2"/>
      <c r="P177" s="2"/>
      <c r="Q177" s="2"/>
      <c r="R177" s="2"/>
      <c r="S177" s="2"/>
      <c r="T177" s="2"/>
      <c r="U177" s="2"/>
      <c r="V177" s="2"/>
      <c r="W177" s="2"/>
    </row>
    <row r="178" ht="19.5" customHeight="1">
      <c r="A178" s="2"/>
      <c r="B178" s="22"/>
      <c r="C178" s="2"/>
      <c r="D178" s="2"/>
      <c r="E178" s="24"/>
      <c r="F178" s="24"/>
      <c r="G178" s="26"/>
      <c r="H178" s="2"/>
      <c r="I178" s="2"/>
      <c r="J178" s="2"/>
      <c r="K178" s="2"/>
      <c r="L178" s="2"/>
      <c r="M178" s="2"/>
      <c r="N178" s="28"/>
      <c r="O178" s="2"/>
      <c r="P178" s="2"/>
      <c r="Q178" s="2"/>
      <c r="R178" s="2"/>
      <c r="S178" s="2"/>
      <c r="T178" s="2"/>
      <c r="U178" s="2"/>
      <c r="V178" s="2"/>
      <c r="W178" s="2"/>
    </row>
    <row r="179" ht="19.5" customHeight="1">
      <c r="A179" s="2"/>
      <c r="B179" s="22"/>
      <c r="C179" s="2"/>
      <c r="D179" s="2"/>
      <c r="E179" s="24"/>
      <c r="F179" s="24"/>
      <c r="G179" s="26"/>
      <c r="H179" s="2"/>
      <c r="I179" s="2"/>
      <c r="J179" s="2"/>
      <c r="K179" s="2"/>
      <c r="L179" s="2"/>
      <c r="M179" s="2"/>
      <c r="N179" s="28"/>
      <c r="O179" s="2"/>
      <c r="P179" s="2"/>
      <c r="Q179" s="2"/>
      <c r="R179" s="2"/>
      <c r="S179" s="2"/>
      <c r="T179" s="2"/>
      <c r="U179" s="2"/>
      <c r="V179" s="2"/>
      <c r="W179" s="2"/>
    </row>
    <row r="180" ht="19.5" customHeight="1">
      <c r="A180" s="2"/>
      <c r="B180" s="22"/>
      <c r="C180" s="2"/>
      <c r="D180" s="2"/>
      <c r="E180" s="24"/>
      <c r="F180" s="24"/>
      <c r="G180" s="26"/>
      <c r="H180" s="2"/>
      <c r="I180" s="2"/>
      <c r="J180" s="2"/>
      <c r="K180" s="2"/>
      <c r="L180" s="2"/>
      <c r="M180" s="2"/>
      <c r="N180" s="28"/>
      <c r="O180" s="2"/>
      <c r="P180" s="2"/>
      <c r="Q180" s="2"/>
      <c r="R180" s="2"/>
      <c r="S180" s="2"/>
      <c r="T180" s="2"/>
      <c r="U180" s="2"/>
      <c r="V180" s="2"/>
      <c r="W180" s="2"/>
    </row>
    <row r="181" ht="19.5" customHeight="1">
      <c r="A181" s="2"/>
      <c r="B181" s="22"/>
      <c r="C181" s="2"/>
      <c r="D181" s="2"/>
      <c r="E181" s="24"/>
      <c r="F181" s="24"/>
      <c r="G181" s="26"/>
      <c r="H181" s="2"/>
      <c r="I181" s="2"/>
      <c r="J181" s="2"/>
      <c r="K181" s="2"/>
      <c r="L181" s="2"/>
      <c r="M181" s="2"/>
      <c r="N181" s="28"/>
      <c r="O181" s="2"/>
      <c r="P181" s="2"/>
      <c r="Q181" s="2"/>
      <c r="R181" s="2"/>
      <c r="S181" s="2"/>
      <c r="T181" s="2"/>
      <c r="U181" s="2"/>
      <c r="V181" s="2"/>
      <c r="W181" s="2"/>
    </row>
    <row r="182" ht="19.5" customHeight="1">
      <c r="A182" s="2"/>
      <c r="B182" s="22"/>
      <c r="C182" s="2"/>
      <c r="D182" s="2"/>
      <c r="E182" s="24"/>
      <c r="F182" s="24"/>
      <c r="G182" s="26"/>
      <c r="H182" s="2"/>
      <c r="I182" s="2"/>
      <c r="J182" s="2"/>
      <c r="K182" s="2"/>
      <c r="L182" s="2"/>
      <c r="M182" s="2"/>
      <c r="N182" s="28"/>
      <c r="O182" s="2"/>
      <c r="P182" s="2"/>
      <c r="Q182" s="2"/>
      <c r="R182" s="2"/>
      <c r="S182" s="2"/>
      <c r="T182" s="2"/>
      <c r="U182" s="2"/>
      <c r="V182" s="2"/>
      <c r="W182" s="2"/>
    </row>
    <row r="183" ht="19.5" customHeight="1">
      <c r="A183" s="2"/>
      <c r="B183" s="22"/>
      <c r="C183" s="2"/>
      <c r="D183" s="2"/>
      <c r="E183" s="24"/>
      <c r="F183" s="24"/>
      <c r="G183" s="26"/>
      <c r="H183" s="2"/>
      <c r="I183" s="2"/>
      <c r="J183" s="2"/>
      <c r="K183" s="2"/>
      <c r="L183" s="2"/>
      <c r="M183" s="2"/>
      <c r="N183" s="28"/>
      <c r="O183" s="2"/>
      <c r="P183" s="2"/>
      <c r="Q183" s="2"/>
      <c r="R183" s="2"/>
      <c r="S183" s="2"/>
      <c r="T183" s="2"/>
      <c r="U183" s="2"/>
      <c r="V183" s="2"/>
      <c r="W183" s="2"/>
    </row>
    <row r="184" ht="19.5" customHeight="1">
      <c r="A184" s="2"/>
      <c r="B184" s="22"/>
      <c r="C184" s="2"/>
      <c r="D184" s="2"/>
      <c r="E184" s="24"/>
      <c r="F184" s="24"/>
      <c r="G184" s="26"/>
      <c r="H184" s="2"/>
      <c r="I184" s="2"/>
      <c r="J184" s="2"/>
      <c r="K184" s="2"/>
      <c r="L184" s="2"/>
      <c r="M184" s="2"/>
      <c r="N184" s="28"/>
      <c r="O184" s="2"/>
      <c r="P184" s="2"/>
      <c r="Q184" s="2"/>
      <c r="R184" s="2"/>
      <c r="S184" s="2"/>
      <c r="T184" s="2"/>
      <c r="U184" s="2"/>
      <c r="V184" s="2"/>
      <c r="W184" s="2"/>
    </row>
    <row r="185" ht="19.5" customHeight="1">
      <c r="A185" s="2"/>
      <c r="B185" s="22"/>
      <c r="C185" s="2"/>
      <c r="D185" s="2"/>
      <c r="E185" s="24"/>
      <c r="F185" s="24"/>
      <c r="G185" s="26"/>
      <c r="H185" s="2"/>
      <c r="I185" s="2"/>
      <c r="J185" s="2"/>
      <c r="K185" s="2"/>
      <c r="L185" s="2"/>
      <c r="M185" s="2"/>
      <c r="N185" s="28"/>
      <c r="O185" s="2"/>
      <c r="P185" s="2"/>
      <c r="Q185" s="2"/>
      <c r="R185" s="2"/>
      <c r="S185" s="2"/>
      <c r="T185" s="2"/>
      <c r="U185" s="2"/>
      <c r="V185" s="2"/>
      <c r="W185" s="2"/>
    </row>
    <row r="186" ht="19.5" customHeight="1">
      <c r="A186" s="2"/>
      <c r="B186" s="22"/>
      <c r="C186" s="2"/>
      <c r="D186" s="2"/>
      <c r="E186" s="24"/>
      <c r="F186" s="24"/>
      <c r="G186" s="26"/>
      <c r="H186" s="2"/>
      <c r="I186" s="2"/>
      <c r="J186" s="2"/>
      <c r="K186" s="2"/>
      <c r="L186" s="2"/>
      <c r="M186" s="2"/>
      <c r="N186" s="28"/>
      <c r="O186" s="2"/>
      <c r="P186" s="2"/>
      <c r="Q186" s="2"/>
      <c r="R186" s="2"/>
      <c r="S186" s="2"/>
      <c r="T186" s="2"/>
      <c r="U186" s="2"/>
      <c r="V186" s="2"/>
      <c r="W186" s="2"/>
    </row>
    <row r="187" ht="19.5" customHeight="1">
      <c r="A187" s="2"/>
      <c r="B187" s="22"/>
      <c r="C187" s="2"/>
      <c r="D187" s="2"/>
      <c r="E187" s="24"/>
      <c r="F187" s="24"/>
      <c r="G187" s="26"/>
      <c r="H187" s="2"/>
      <c r="I187" s="2"/>
      <c r="J187" s="2"/>
      <c r="K187" s="2"/>
      <c r="L187" s="2"/>
      <c r="M187" s="2"/>
      <c r="N187" s="28"/>
      <c r="O187" s="2"/>
      <c r="P187" s="2"/>
      <c r="Q187" s="2"/>
      <c r="R187" s="2"/>
      <c r="S187" s="2"/>
      <c r="T187" s="2"/>
      <c r="U187" s="2"/>
      <c r="V187" s="2"/>
      <c r="W187" s="2"/>
    </row>
    <row r="188" ht="19.5" customHeight="1">
      <c r="A188" s="2"/>
      <c r="B188" s="22"/>
      <c r="C188" s="2"/>
      <c r="D188" s="2"/>
      <c r="E188" s="24"/>
      <c r="F188" s="24"/>
      <c r="G188" s="26"/>
      <c r="H188" s="2"/>
      <c r="I188" s="2"/>
      <c r="J188" s="2"/>
      <c r="K188" s="2"/>
      <c r="L188" s="2"/>
      <c r="M188" s="2"/>
      <c r="N188" s="28"/>
      <c r="O188" s="2"/>
      <c r="P188" s="2"/>
      <c r="Q188" s="2"/>
      <c r="R188" s="2"/>
      <c r="S188" s="2"/>
      <c r="T188" s="2"/>
      <c r="U188" s="2"/>
      <c r="V188" s="2"/>
      <c r="W188" s="2"/>
    </row>
    <row r="189" ht="19.5" customHeight="1">
      <c r="A189" s="2"/>
      <c r="B189" s="22"/>
      <c r="C189" s="2"/>
      <c r="D189" s="2"/>
      <c r="E189" s="24"/>
      <c r="F189" s="24"/>
      <c r="G189" s="26"/>
      <c r="H189" s="2"/>
      <c r="I189" s="2"/>
      <c r="J189" s="2"/>
      <c r="K189" s="2"/>
      <c r="L189" s="2"/>
      <c r="M189" s="2"/>
      <c r="N189" s="28"/>
      <c r="O189" s="2"/>
      <c r="P189" s="2"/>
      <c r="Q189" s="2"/>
      <c r="R189" s="2"/>
      <c r="S189" s="2"/>
      <c r="T189" s="2"/>
      <c r="U189" s="2"/>
      <c r="V189" s="2"/>
      <c r="W189" s="2"/>
    </row>
    <row r="190" ht="19.5" customHeight="1">
      <c r="A190" s="2"/>
      <c r="B190" s="22"/>
      <c r="C190" s="2"/>
      <c r="D190" s="2"/>
      <c r="E190" s="24"/>
      <c r="F190" s="24"/>
      <c r="G190" s="26"/>
      <c r="H190" s="2"/>
      <c r="I190" s="2"/>
      <c r="J190" s="2"/>
      <c r="K190" s="2"/>
      <c r="L190" s="2"/>
      <c r="M190" s="2"/>
      <c r="N190" s="28"/>
      <c r="O190" s="2"/>
      <c r="P190" s="2"/>
      <c r="Q190" s="2"/>
      <c r="R190" s="2"/>
      <c r="S190" s="2"/>
      <c r="T190" s="2"/>
      <c r="U190" s="2"/>
      <c r="V190" s="2"/>
      <c r="W190" s="2"/>
    </row>
    <row r="191" ht="19.5" customHeight="1">
      <c r="A191" s="2"/>
      <c r="B191" s="22"/>
      <c r="C191" s="2"/>
      <c r="D191" s="2"/>
      <c r="E191" s="24"/>
      <c r="F191" s="24"/>
      <c r="G191" s="26"/>
      <c r="H191" s="2"/>
      <c r="I191" s="2"/>
      <c r="J191" s="2"/>
      <c r="K191" s="2"/>
      <c r="L191" s="2"/>
      <c r="M191" s="2"/>
      <c r="N191" s="28"/>
      <c r="O191" s="2"/>
      <c r="P191" s="2"/>
      <c r="Q191" s="2"/>
      <c r="R191" s="2"/>
      <c r="S191" s="2"/>
      <c r="T191" s="2"/>
      <c r="U191" s="2"/>
      <c r="V191" s="2"/>
      <c r="W191" s="2"/>
    </row>
    <row r="192" ht="19.5" customHeight="1">
      <c r="A192" s="2"/>
      <c r="B192" s="22"/>
      <c r="C192" s="2"/>
      <c r="D192" s="2"/>
      <c r="E192" s="24"/>
      <c r="F192" s="24"/>
      <c r="G192" s="26"/>
      <c r="H192" s="2"/>
      <c r="I192" s="2"/>
      <c r="J192" s="2"/>
      <c r="K192" s="2"/>
      <c r="L192" s="2"/>
      <c r="M192" s="2"/>
      <c r="N192" s="28"/>
      <c r="O192" s="2"/>
      <c r="P192" s="2"/>
      <c r="Q192" s="2"/>
      <c r="R192" s="2"/>
      <c r="S192" s="2"/>
      <c r="T192" s="2"/>
      <c r="U192" s="2"/>
      <c r="V192" s="2"/>
      <c r="W192" s="2"/>
    </row>
    <row r="193" ht="19.5" customHeight="1">
      <c r="A193" s="2"/>
      <c r="B193" s="22"/>
      <c r="C193" s="2"/>
      <c r="D193" s="2"/>
      <c r="E193" s="24"/>
      <c r="F193" s="24"/>
      <c r="G193" s="26"/>
      <c r="H193" s="2"/>
      <c r="I193" s="2"/>
      <c r="J193" s="2"/>
      <c r="K193" s="2"/>
      <c r="L193" s="2"/>
      <c r="M193" s="2"/>
      <c r="N193" s="28"/>
      <c r="O193" s="2"/>
      <c r="P193" s="2"/>
      <c r="Q193" s="2"/>
      <c r="R193" s="2"/>
      <c r="S193" s="2"/>
      <c r="T193" s="2"/>
      <c r="U193" s="2"/>
      <c r="V193" s="2"/>
      <c r="W193" s="2"/>
    </row>
    <row r="194" ht="19.5" customHeight="1">
      <c r="A194" s="2"/>
      <c r="B194" s="22"/>
      <c r="C194" s="2"/>
      <c r="D194" s="2"/>
      <c r="E194" s="24"/>
      <c r="F194" s="24"/>
      <c r="G194" s="26"/>
      <c r="H194" s="2"/>
      <c r="I194" s="2"/>
      <c r="J194" s="2"/>
      <c r="K194" s="2"/>
      <c r="L194" s="2"/>
      <c r="M194" s="2"/>
      <c r="N194" s="28"/>
      <c r="O194" s="2"/>
      <c r="P194" s="2"/>
      <c r="Q194" s="2"/>
      <c r="R194" s="2"/>
      <c r="S194" s="2"/>
      <c r="T194" s="2"/>
      <c r="U194" s="2"/>
      <c r="V194" s="2"/>
      <c r="W194" s="2"/>
    </row>
    <row r="195" ht="19.5" customHeight="1">
      <c r="A195" s="2"/>
      <c r="B195" s="22"/>
      <c r="C195" s="2"/>
      <c r="D195" s="2"/>
      <c r="E195" s="24"/>
      <c r="F195" s="24"/>
      <c r="G195" s="26"/>
      <c r="H195" s="2"/>
      <c r="I195" s="2"/>
      <c r="J195" s="2"/>
      <c r="K195" s="2"/>
      <c r="L195" s="2"/>
      <c r="M195" s="2"/>
      <c r="N195" s="28"/>
      <c r="O195" s="2"/>
      <c r="P195" s="2"/>
      <c r="Q195" s="2"/>
      <c r="R195" s="2"/>
      <c r="S195" s="2"/>
      <c r="T195" s="2"/>
      <c r="U195" s="2"/>
      <c r="V195" s="2"/>
      <c r="W195" s="2"/>
    </row>
    <row r="196" ht="19.5" customHeight="1">
      <c r="A196" s="2"/>
      <c r="B196" s="22"/>
      <c r="C196" s="2"/>
      <c r="D196" s="2"/>
      <c r="E196" s="24"/>
      <c r="F196" s="24"/>
      <c r="G196" s="26"/>
      <c r="H196" s="2"/>
      <c r="I196" s="2"/>
      <c r="J196" s="2"/>
      <c r="K196" s="2"/>
      <c r="L196" s="2"/>
      <c r="M196" s="2"/>
      <c r="N196" s="28"/>
      <c r="O196" s="2"/>
      <c r="P196" s="2"/>
      <c r="Q196" s="2"/>
      <c r="R196" s="2"/>
      <c r="S196" s="2"/>
      <c r="T196" s="2"/>
      <c r="U196" s="2"/>
      <c r="V196" s="2"/>
      <c r="W196" s="2"/>
    </row>
    <row r="197" ht="19.5" customHeight="1">
      <c r="A197" s="2"/>
      <c r="B197" s="22"/>
      <c r="C197" s="2"/>
      <c r="D197" s="2"/>
      <c r="E197" s="24"/>
      <c r="F197" s="24"/>
      <c r="G197" s="26"/>
      <c r="H197" s="2"/>
      <c r="I197" s="2"/>
      <c r="J197" s="2"/>
      <c r="K197" s="2"/>
      <c r="L197" s="2"/>
      <c r="M197" s="2"/>
      <c r="N197" s="28"/>
      <c r="O197" s="2"/>
      <c r="P197" s="2"/>
      <c r="Q197" s="2"/>
      <c r="R197" s="2"/>
      <c r="S197" s="2"/>
      <c r="T197" s="2"/>
      <c r="U197" s="2"/>
      <c r="V197" s="2"/>
      <c r="W197" s="2"/>
    </row>
    <row r="198" ht="19.5" customHeight="1">
      <c r="A198" s="2"/>
      <c r="B198" s="22"/>
      <c r="C198" s="2"/>
      <c r="D198" s="2"/>
      <c r="E198" s="24"/>
      <c r="F198" s="24"/>
      <c r="G198" s="26"/>
      <c r="H198" s="2"/>
      <c r="I198" s="2"/>
      <c r="J198" s="2"/>
      <c r="K198" s="2"/>
      <c r="L198" s="2"/>
      <c r="M198" s="2"/>
      <c r="N198" s="28"/>
      <c r="O198" s="2"/>
      <c r="P198" s="2"/>
      <c r="Q198" s="2"/>
      <c r="R198" s="2"/>
      <c r="S198" s="2"/>
      <c r="T198" s="2"/>
      <c r="U198" s="2"/>
      <c r="V198" s="2"/>
      <c r="W198" s="2"/>
    </row>
    <row r="199" ht="19.5" customHeight="1">
      <c r="A199" s="2"/>
      <c r="B199" s="22"/>
      <c r="C199" s="2"/>
      <c r="D199" s="2"/>
      <c r="E199" s="24"/>
      <c r="F199" s="24"/>
      <c r="G199" s="26"/>
      <c r="H199" s="2"/>
      <c r="I199" s="2"/>
      <c r="J199" s="2"/>
      <c r="K199" s="2"/>
      <c r="L199" s="2"/>
      <c r="M199" s="2"/>
      <c r="N199" s="28"/>
      <c r="O199" s="2"/>
      <c r="P199" s="2"/>
      <c r="Q199" s="2"/>
      <c r="R199" s="2"/>
      <c r="S199" s="2"/>
      <c r="T199" s="2"/>
      <c r="U199" s="2"/>
      <c r="V199" s="2"/>
      <c r="W199" s="2"/>
    </row>
    <row r="200" ht="19.5" customHeight="1">
      <c r="A200" s="2"/>
      <c r="B200" s="22"/>
      <c r="C200" s="2"/>
      <c r="D200" s="2"/>
      <c r="E200" s="24"/>
      <c r="F200" s="24"/>
      <c r="G200" s="26"/>
      <c r="H200" s="2"/>
      <c r="I200" s="2"/>
      <c r="J200" s="2"/>
      <c r="K200" s="2"/>
      <c r="L200" s="2"/>
      <c r="M200" s="2"/>
      <c r="N200" s="28"/>
      <c r="O200" s="2"/>
      <c r="P200" s="2"/>
      <c r="Q200" s="2"/>
      <c r="R200" s="2"/>
      <c r="S200" s="2"/>
      <c r="T200" s="2"/>
      <c r="U200" s="2"/>
      <c r="V200" s="2"/>
      <c r="W200" s="2"/>
    </row>
    <row r="201" ht="19.5" customHeight="1">
      <c r="A201" s="2"/>
      <c r="B201" s="22"/>
      <c r="C201" s="2"/>
      <c r="D201" s="2"/>
      <c r="E201" s="24"/>
      <c r="F201" s="24"/>
      <c r="G201" s="26"/>
      <c r="H201" s="2"/>
      <c r="I201" s="2"/>
      <c r="J201" s="2"/>
      <c r="K201" s="2"/>
      <c r="L201" s="2"/>
      <c r="M201" s="2"/>
      <c r="N201" s="28"/>
      <c r="O201" s="2"/>
      <c r="P201" s="2"/>
      <c r="Q201" s="2"/>
      <c r="R201" s="2"/>
      <c r="S201" s="2"/>
      <c r="T201" s="2"/>
      <c r="U201" s="2"/>
      <c r="V201" s="2"/>
      <c r="W201" s="2"/>
    </row>
    <row r="202" ht="19.5" customHeight="1">
      <c r="A202" s="2"/>
      <c r="B202" s="22"/>
      <c r="C202" s="2"/>
      <c r="D202" s="2"/>
      <c r="E202" s="24"/>
      <c r="F202" s="24"/>
      <c r="G202" s="26"/>
      <c r="H202" s="2"/>
      <c r="I202" s="2"/>
      <c r="J202" s="2"/>
      <c r="K202" s="2"/>
      <c r="L202" s="2"/>
      <c r="M202" s="2"/>
      <c r="N202" s="28"/>
      <c r="O202" s="2"/>
      <c r="P202" s="2"/>
      <c r="Q202" s="2"/>
      <c r="R202" s="2"/>
      <c r="S202" s="2"/>
      <c r="T202" s="2"/>
      <c r="U202" s="2"/>
      <c r="V202" s="2"/>
      <c r="W202" s="2"/>
    </row>
    <row r="203" ht="19.5" customHeight="1">
      <c r="A203" s="2"/>
      <c r="B203" s="22"/>
      <c r="C203" s="2"/>
      <c r="D203" s="2"/>
      <c r="E203" s="24"/>
      <c r="F203" s="24"/>
      <c r="G203" s="26"/>
      <c r="H203" s="2"/>
      <c r="I203" s="2"/>
      <c r="J203" s="2"/>
      <c r="K203" s="2"/>
      <c r="L203" s="2"/>
      <c r="M203" s="2"/>
      <c r="N203" s="28"/>
      <c r="O203" s="2"/>
      <c r="P203" s="2"/>
      <c r="Q203" s="2"/>
      <c r="R203" s="2"/>
      <c r="S203" s="2"/>
      <c r="T203" s="2"/>
      <c r="U203" s="2"/>
      <c r="V203" s="2"/>
      <c r="W203" s="2"/>
    </row>
    <row r="204" ht="19.5" customHeight="1">
      <c r="A204" s="2"/>
      <c r="B204" s="22"/>
      <c r="C204" s="2"/>
      <c r="D204" s="2"/>
      <c r="E204" s="24"/>
      <c r="F204" s="24"/>
      <c r="G204" s="26"/>
      <c r="H204" s="2"/>
      <c r="I204" s="2"/>
      <c r="J204" s="2"/>
      <c r="K204" s="2"/>
      <c r="L204" s="2"/>
      <c r="M204" s="2"/>
      <c r="N204" s="28"/>
      <c r="O204" s="2"/>
      <c r="P204" s="2"/>
      <c r="Q204" s="2"/>
      <c r="R204" s="2"/>
      <c r="S204" s="2"/>
      <c r="T204" s="2"/>
      <c r="U204" s="2"/>
      <c r="V204" s="2"/>
      <c r="W204" s="2"/>
    </row>
    <row r="205" ht="19.5" customHeight="1">
      <c r="A205" s="2"/>
      <c r="B205" s="22"/>
      <c r="C205" s="2"/>
      <c r="D205" s="2"/>
      <c r="E205" s="24"/>
      <c r="F205" s="24"/>
      <c r="G205" s="26"/>
      <c r="H205" s="2"/>
      <c r="I205" s="2"/>
      <c r="J205" s="2"/>
      <c r="K205" s="2"/>
      <c r="L205" s="2"/>
      <c r="M205" s="2"/>
      <c r="N205" s="28"/>
      <c r="O205" s="2"/>
      <c r="P205" s="2"/>
      <c r="Q205" s="2"/>
      <c r="R205" s="2"/>
      <c r="S205" s="2"/>
      <c r="T205" s="2"/>
      <c r="U205" s="2"/>
      <c r="V205" s="2"/>
      <c r="W205" s="2"/>
    </row>
    <row r="206" ht="19.5" customHeight="1">
      <c r="A206" s="2"/>
      <c r="B206" s="22"/>
      <c r="C206" s="2"/>
      <c r="D206" s="2"/>
      <c r="E206" s="24"/>
      <c r="F206" s="24"/>
      <c r="G206" s="26"/>
      <c r="H206" s="2"/>
      <c r="I206" s="2"/>
      <c r="J206" s="2"/>
      <c r="K206" s="2"/>
      <c r="L206" s="2"/>
      <c r="M206" s="2"/>
      <c r="N206" s="28"/>
      <c r="O206" s="2"/>
      <c r="P206" s="2"/>
      <c r="Q206" s="2"/>
      <c r="R206" s="2"/>
      <c r="S206" s="2"/>
      <c r="T206" s="2"/>
      <c r="U206" s="2"/>
      <c r="V206" s="2"/>
      <c r="W206" s="2"/>
    </row>
    <row r="207" ht="19.5" customHeight="1">
      <c r="A207" s="2"/>
      <c r="B207" s="22"/>
      <c r="C207" s="2"/>
      <c r="D207" s="2"/>
      <c r="E207" s="24"/>
      <c r="F207" s="24"/>
      <c r="G207" s="26"/>
      <c r="H207" s="2"/>
      <c r="I207" s="2"/>
      <c r="J207" s="2"/>
      <c r="K207" s="2"/>
      <c r="L207" s="2"/>
      <c r="M207" s="2"/>
      <c r="N207" s="28"/>
      <c r="O207" s="2"/>
      <c r="P207" s="2"/>
      <c r="Q207" s="2"/>
      <c r="R207" s="2"/>
      <c r="S207" s="2"/>
      <c r="T207" s="2"/>
      <c r="U207" s="2"/>
      <c r="V207" s="2"/>
      <c r="W207" s="2"/>
    </row>
    <row r="208" ht="19.5" customHeight="1">
      <c r="A208" s="2"/>
      <c r="B208" s="22"/>
      <c r="C208" s="2"/>
      <c r="D208" s="2"/>
      <c r="E208" s="24"/>
      <c r="F208" s="24"/>
      <c r="G208" s="26"/>
      <c r="H208" s="2"/>
      <c r="I208" s="2"/>
      <c r="J208" s="2"/>
      <c r="K208" s="2"/>
      <c r="L208" s="2"/>
      <c r="M208" s="2"/>
      <c r="N208" s="28"/>
      <c r="O208" s="2"/>
      <c r="P208" s="2"/>
      <c r="Q208" s="2"/>
      <c r="R208" s="2"/>
      <c r="S208" s="2"/>
      <c r="T208" s="2"/>
      <c r="U208" s="2"/>
      <c r="V208" s="2"/>
      <c r="W208" s="2"/>
    </row>
    <row r="209" ht="19.5" customHeight="1">
      <c r="A209" s="2"/>
      <c r="B209" s="22"/>
      <c r="C209" s="2"/>
      <c r="D209" s="2"/>
      <c r="E209" s="24"/>
      <c r="F209" s="24"/>
      <c r="G209" s="26"/>
      <c r="H209" s="2"/>
      <c r="I209" s="2"/>
      <c r="J209" s="2"/>
      <c r="K209" s="2"/>
      <c r="L209" s="2"/>
      <c r="M209" s="2"/>
      <c r="N209" s="28"/>
      <c r="O209" s="2"/>
      <c r="P209" s="2"/>
      <c r="Q209" s="2"/>
      <c r="R209" s="2"/>
      <c r="S209" s="2"/>
      <c r="T209" s="2"/>
      <c r="U209" s="2"/>
      <c r="V209" s="2"/>
      <c r="W209" s="2"/>
    </row>
    <row r="210" ht="19.5" customHeight="1">
      <c r="A210" s="2"/>
      <c r="B210" s="22"/>
      <c r="C210" s="2"/>
      <c r="D210" s="2"/>
      <c r="E210" s="24"/>
      <c r="F210" s="24"/>
      <c r="G210" s="26"/>
      <c r="H210" s="2"/>
      <c r="I210" s="2"/>
      <c r="J210" s="2"/>
      <c r="K210" s="2"/>
      <c r="L210" s="2"/>
      <c r="M210" s="2"/>
      <c r="N210" s="28"/>
      <c r="O210" s="2"/>
      <c r="P210" s="2"/>
      <c r="Q210" s="2"/>
      <c r="R210" s="2"/>
      <c r="S210" s="2"/>
      <c r="T210" s="2"/>
      <c r="U210" s="2"/>
      <c r="V210" s="2"/>
      <c r="W210" s="2"/>
    </row>
    <row r="211" ht="19.5" customHeight="1">
      <c r="A211" s="2"/>
      <c r="B211" s="22"/>
      <c r="C211" s="2"/>
      <c r="D211" s="2"/>
      <c r="E211" s="24"/>
      <c r="F211" s="24"/>
      <c r="G211" s="26"/>
      <c r="H211" s="2"/>
      <c r="I211" s="2"/>
      <c r="J211" s="2"/>
      <c r="K211" s="2"/>
      <c r="L211" s="2"/>
      <c r="M211" s="2"/>
      <c r="N211" s="28"/>
      <c r="O211" s="2"/>
      <c r="P211" s="2"/>
      <c r="Q211" s="2"/>
      <c r="R211" s="2"/>
      <c r="S211" s="2"/>
      <c r="T211" s="2"/>
      <c r="U211" s="2"/>
      <c r="V211" s="2"/>
      <c r="W211" s="2"/>
    </row>
    <row r="212" ht="19.5" customHeight="1">
      <c r="A212" s="2"/>
      <c r="B212" s="22"/>
      <c r="C212" s="2"/>
      <c r="D212" s="2"/>
      <c r="E212" s="24"/>
      <c r="F212" s="24"/>
      <c r="G212" s="26"/>
      <c r="H212" s="2"/>
      <c r="I212" s="2"/>
      <c r="J212" s="2"/>
      <c r="K212" s="2"/>
      <c r="L212" s="2"/>
      <c r="M212" s="2"/>
      <c r="N212" s="28"/>
      <c r="O212" s="2"/>
      <c r="P212" s="2"/>
      <c r="Q212" s="2"/>
      <c r="R212" s="2"/>
      <c r="S212" s="2"/>
      <c r="T212" s="2"/>
      <c r="U212" s="2"/>
      <c r="V212" s="2"/>
      <c r="W212" s="2"/>
    </row>
    <row r="213" ht="19.5" customHeight="1">
      <c r="A213" s="2"/>
      <c r="B213" s="22"/>
      <c r="C213" s="2"/>
      <c r="D213" s="2"/>
      <c r="E213" s="24"/>
      <c r="F213" s="24"/>
      <c r="G213" s="26"/>
      <c r="H213" s="2"/>
      <c r="I213" s="2"/>
      <c r="J213" s="2"/>
      <c r="K213" s="2"/>
      <c r="L213" s="2"/>
      <c r="M213" s="2"/>
      <c r="N213" s="28"/>
      <c r="O213" s="2"/>
      <c r="P213" s="2"/>
      <c r="Q213" s="2"/>
      <c r="R213" s="2"/>
      <c r="S213" s="2"/>
      <c r="T213" s="2"/>
      <c r="U213" s="2"/>
      <c r="V213" s="2"/>
      <c r="W213" s="2"/>
    </row>
    <row r="214" ht="19.5" customHeight="1">
      <c r="A214" s="2"/>
      <c r="B214" s="22"/>
      <c r="C214" s="2"/>
      <c r="D214" s="2"/>
      <c r="E214" s="24"/>
      <c r="F214" s="24"/>
      <c r="G214" s="26"/>
      <c r="H214" s="2"/>
      <c r="I214" s="2"/>
      <c r="J214" s="2"/>
      <c r="K214" s="2"/>
      <c r="L214" s="2"/>
      <c r="M214" s="2"/>
      <c r="N214" s="28"/>
      <c r="O214" s="2"/>
      <c r="P214" s="2"/>
      <c r="Q214" s="2"/>
      <c r="R214" s="2"/>
      <c r="S214" s="2"/>
      <c r="T214" s="2"/>
      <c r="U214" s="2"/>
      <c r="V214" s="2"/>
      <c r="W214" s="2"/>
    </row>
    <row r="215" ht="19.5" customHeight="1">
      <c r="A215" s="2"/>
      <c r="B215" s="22"/>
      <c r="C215" s="2"/>
      <c r="D215" s="2"/>
      <c r="E215" s="24"/>
      <c r="F215" s="24"/>
      <c r="G215" s="26"/>
      <c r="H215" s="2"/>
      <c r="I215" s="2"/>
      <c r="J215" s="2"/>
      <c r="K215" s="2"/>
      <c r="L215" s="2"/>
      <c r="M215" s="2"/>
      <c r="N215" s="28"/>
      <c r="O215" s="2"/>
      <c r="P215" s="2"/>
      <c r="Q215" s="2"/>
      <c r="R215" s="2"/>
      <c r="S215" s="2"/>
      <c r="T215" s="2"/>
      <c r="U215" s="2"/>
      <c r="V215" s="2"/>
      <c r="W215" s="2"/>
    </row>
    <row r="216" ht="19.5" customHeight="1">
      <c r="A216" s="2"/>
      <c r="B216" s="22"/>
      <c r="C216" s="2"/>
      <c r="D216" s="2"/>
      <c r="E216" s="24"/>
      <c r="F216" s="24"/>
      <c r="G216" s="26"/>
      <c r="H216" s="2"/>
      <c r="I216" s="2"/>
      <c r="J216" s="2"/>
      <c r="K216" s="2"/>
      <c r="L216" s="2"/>
      <c r="M216" s="2"/>
      <c r="N216" s="28"/>
      <c r="O216" s="2"/>
      <c r="P216" s="2"/>
      <c r="Q216" s="2"/>
      <c r="R216" s="2"/>
      <c r="S216" s="2"/>
      <c r="T216" s="2"/>
      <c r="U216" s="2"/>
      <c r="V216" s="2"/>
      <c r="W216" s="2"/>
    </row>
    <row r="217" ht="19.5" customHeight="1">
      <c r="A217" s="2"/>
      <c r="B217" s="22"/>
      <c r="C217" s="2"/>
      <c r="D217" s="2"/>
      <c r="E217" s="24"/>
      <c r="F217" s="24"/>
      <c r="G217" s="26"/>
      <c r="H217" s="2"/>
      <c r="I217" s="2"/>
      <c r="J217" s="2"/>
      <c r="K217" s="2"/>
      <c r="L217" s="2"/>
      <c r="M217" s="2"/>
      <c r="N217" s="28"/>
      <c r="O217" s="2"/>
      <c r="P217" s="2"/>
      <c r="Q217" s="2"/>
      <c r="R217" s="2"/>
      <c r="S217" s="2"/>
      <c r="T217" s="2"/>
      <c r="U217" s="2"/>
      <c r="V217" s="2"/>
      <c r="W217" s="2"/>
    </row>
    <row r="218" ht="19.5" customHeight="1">
      <c r="A218" s="2"/>
      <c r="B218" s="22"/>
      <c r="C218" s="2"/>
      <c r="D218" s="2"/>
      <c r="E218" s="24"/>
      <c r="F218" s="24"/>
      <c r="G218" s="26"/>
      <c r="H218" s="2"/>
      <c r="I218" s="2"/>
      <c r="J218" s="2"/>
      <c r="K218" s="2"/>
      <c r="L218" s="2"/>
      <c r="M218" s="2"/>
      <c r="N218" s="28"/>
      <c r="O218" s="2"/>
      <c r="P218" s="2"/>
      <c r="Q218" s="2"/>
      <c r="R218" s="2"/>
      <c r="S218" s="2"/>
      <c r="T218" s="2"/>
      <c r="U218" s="2"/>
      <c r="V218" s="2"/>
      <c r="W218" s="2"/>
    </row>
    <row r="219" ht="19.5" customHeight="1">
      <c r="A219" s="2"/>
      <c r="B219" s="22"/>
      <c r="C219" s="2"/>
      <c r="D219" s="2"/>
      <c r="E219" s="24"/>
      <c r="F219" s="24"/>
      <c r="G219" s="26"/>
      <c r="H219" s="2"/>
      <c r="I219" s="2"/>
      <c r="J219" s="2"/>
      <c r="K219" s="2"/>
      <c r="L219" s="2"/>
      <c r="M219" s="2"/>
      <c r="N219" s="28"/>
      <c r="O219" s="2"/>
      <c r="P219" s="2"/>
      <c r="Q219" s="2"/>
      <c r="R219" s="2"/>
      <c r="S219" s="2"/>
      <c r="T219" s="2"/>
      <c r="U219" s="2"/>
      <c r="V219" s="2"/>
      <c r="W219" s="2"/>
    </row>
    <row r="220" ht="19.5" customHeight="1">
      <c r="A220" s="2"/>
      <c r="B220" s="22"/>
      <c r="C220" s="2"/>
      <c r="D220" s="2"/>
      <c r="E220" s="24"/>
      <c r="F220" s="24"/>
      <c r="G220" s="26"/>
      <c r="H220" s="2"/>
      <c r="I220" s="2"/>
      <c r="J220" s="2"/>
      <c r="K220" s="2"/>
      <c r="L220" s="2"/>
      <c r="M220" s="2"/>
      <c r="N220" s="28"/>
      <c r="O220" s="2"/>
      <c r="P220" s="2"/>
      <c r="Q220" s="2"/>
      <c r="R220" s="2"/>
      <c r="S220" s="2"/>
      <c r="T220" s="2"/>
      <c r="U220" s="2"/>
      <c r="V220" s="2"/>
      <c r="W220" s="2"/>
    </row>
    <row r="221" ht="19.5" customHeight="1">
      <c r="A221" s="2"/>
      <c r="B221" s="2"/>
      <c r="C221" s="2"/>
      <c r="D221" s="2"/>
      <c r="E221" s="24"/>
      <c r="F221" s="24"/>
      <c r="G221" s="2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ht="19.5" customHeight="1">
      <c r="A222" s="2"/>
      <c r="B222" s="2"/>
      <c r="C222" s="2"/>
      <c r="D222" s="2"/>
      <c r="E222" s="24"/>
      <c r="F222" s="24"/>
      <c r="G222" s="2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ht="19.5" customHeight="1">
      <c r="A223" s="2"/>
      <c r="B223" s="2"/>
      <c r="C223" s="2"/>
      <c r="D223" s="2"/>
      <c r="E223" s="24"/>
      <c r="F223" s="24"/>
      <c r="G223" s="2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ht="19.5" customHeight="1">
      <c r="A224" s="2"/>
      <c r="B224" s="2"/>
      <c r="C224" s="2"/>
      <c r="D224" s="2"/>
      <c r="E224" s="24"/>
      <c r="F224" s="24"/>
      <c r="G224" s="2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9.5" customHeight="1">
      <c r="A225" s="2"/>
      <c r="B225" s="2"/>
      <c r="C225" s="2"/>
      <c r="D225" s="2"/>
      <c r="E225" s="24"/>
      <c r="F225" s="24"/>
      <c r="G225" s="2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ht="19.5" customHeight="1">
      <c r="A226" s="2"/>
      <c r="B226" s="2"/>
      <c r="C226" s="2"/>
      <c r="D226" s="2"/>
      <c r="E226" s="24"/>
      <c r="F226" s="24"/>
      <c r="G226" s="2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ht="19.5" customHeight="1">
      <c r="A227" s="2"/>
      <c r="B227" s="2"/>
      <c r="C227" s="2"/>
      <c r="D227" s="2"/>
      <c r="E227" s="24"/>
      <c r="F227" s="24"/>
      <c r="G227" s="2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ht="19.5" customHeight="1">
      <c r="A228" s="2"/>
      <c r="B228" s="2"/>
      <c r="C228" s="2"/>
      <c r="D228" s="2"/>
      <c r="E228" s="24"/>
      <c r="F228" s="24"/>
      <c r="G228" s="2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ht="19.5" customHeight="1">
      <c r="A229" s="2"/>
      <c r="B229" s="2"/>
      <c r="C229" s="2"/>
      <c r="D229" s="2"/>
      <c r="E229" s="24"/>
      <c r="F229" s="24"/>
      <c r="G229" s="2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ht="19.5" customHeight="1">
      <c r="A230" s="2"/>
      <c r="B230" s="2"/>
      <c r="C230" s="2"/>
      <c r="D230" s="2"/>
      <c r="E230" s="24"/>
      <c r="F230" s="24"/>
      <c r="G230" s="2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ht="19.5" customHeight="1">
      <c r="A231" s="2"/>
      <c r="B231" s="2"/>
      <c r="C231" s="2"/>
      <c r="D231" s="2"/>
      <c r="E231" s="24"/>
      <c r="F231" s="24"/>
      <c r="G231" s="2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ht="19.5" customHeight="1">
      <c r="A232" s="2"/>
      <c r="B232" s="2"/>
      <c r="C232" s="2"/>
      <c r="D232" s="2"/>
      <c r="E232" s="24"/>
      <c r="F232" s="24"/>
      <c r="G232" s="2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ht="19.5" customHeight="1">
      <c r="A233" s="2"/>
      <c r="B233" s="2"/>
      <c r="C233" s="2"/>
      <c r="D233" s="2"/>
      <c r="E233" s="24"/>
      <c r="F233" s="24"/>
      <c r="G233" s="2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ht="19.5" customHeight="1">
      <c r="A234" s="2"/>
      <c r="B234" s="2"/>
      <c r="C234" s="2"/>
      <c r="D234" s="2"/>
      <c r="E234" s="24"/>
      <c r="F234" s="24"/>
      <c r="G234" s="2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ht="19.5" customHeight="1">
      <c r="A235" s="2"/>
      <c r="B235" s="2"/>
      <c r="C235" s="2"/>
      <c r="D235" s="2"/>
      <c r="E235" s="24"/>
      <c r="F235" s="24"/>
      <c r="G235" s="2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ht="19.5" customHeight="1">
      <c r="A236" s="2"/>
      <c r="B236" s="2"/>
      <c r="C236" s="2"/>
      <c r="D236" s="2"/>
      <c r="E236" s="24"/>
      <c r="F236" s="24"/>
      <c r="G236" s="2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ht="19.5" customHeight="1">
      <c r="A237" s="2"/>
      <c r="B237" s="2"/>
      <c r="C237" s="2"/>
      <c r="D237" s="2"/>
      <c r="E237" s="24"/>
      <c r="F237" s="24"/>
      <c r="G237" s="2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ht="19.5" customHeight="1">
      <c r="A238" s="2"/>
      <c r="B238" s="2"/>
      <c r="C238" s="2"/>
      <c r="D238" s="2"/>
      <c r="E238" s="24"/>
      <c r="F238" s="24"/>
      <c r="G238" s="2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ht="19.5" customHeight="1">
      <c r="A239" s="2"/>
      <c r="B239" s="2"/>
      <c r="C239" s="2"/>
      <c r="D239" s="2"/>
      <c r="E239" s="24"/>
      <c r="F239" s="24"/>
      <c r="G239" s="2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ht="19.5" customHeight="1">
      <c r="A240" s="2"/>
      <c r="B240" s="2"/>
      <c r="C240" s="2"/>
      <c r="D240" s="2"/>
      <c r="E240" s="24"/>
      <c r="F240" s="24"/>
      <c r="G240" s="2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ht="19.5" customHeight="1">
      <c r="A241" s="2"/>
      <c r="B241" s="2"/>
      <c r="C241" s="2"/>
      <c r="D241" s="2"/>
      <c r="E241" s="24"/>
      <c r="F241" s="24"/>
      <c r="G241" s="2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ht="19.5" customHeight="1">
      <c r="A242" s="2"/>
      <c r="B242" s="2"/>
      <c r="C242" s="2"/>
      <c r="D242" s="2"/>
      <c r="E242" s="24"/>
      <c r="F242" s="24"/>
      <c r="G242" s="2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ht="19.5" customHeight="1">
      <c r="A243" s="2"/>
      <c r="B243" s="2"/>
      <c r="C243" s="2"/>
      <c r="D243" s="2"/>
      <c r="E243" s="24"/>
      <c r="F243" s="24"/>
      <c r="G243" s="2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ht="19.5" customHeight="1">
      <c r="A244" s="2"/>
      <c r="B244" s="2"/>
      <c r="C244" s="2"/>
      <c r="D244" s="2"/>
      <c r="E244" s="24"/>
      <c r="F244" s="24"/>
      <c r="G244" s="2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ht="19.5" customHeight="1">
      <c r="A245" s="2"/>
      <c r="B245" s="2"/>
      <c r="C245" s="2"/>
      <c r="D245" s="2"/>
      <c r="E245" s="24"/>
      <c r="F245" s="24"/>
      <c r="G245" s="2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ht="19.5" customHeight="1">
      <c r="A246" s="2"/>
      <c r="B246" s="2"/>
      <c r="C246" s="2"/>
      <c r="D246" s="2"/>
      <c r="E246" s="24"/>
      <c r="F246" s="24"/>
      <c r="G246" s="2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ht="19.5" customHeight="1">
      <c r="A247" s="2"/>
      <c r="B247" s="2"/>
      <c r="C247" s="2"/>
      <c r="D247" s="2"/>
      <c r="E247" s="24"/>
      <c r="F247" s="24"/>
      <c r="G247" s="2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ht="19.5" customHeight="1">
      <c r="A248" s="2"/>
      <c r="B248" s="2"/>
      <c r="C248" s="2"/>
      <c r="D248" s="2"/>
      <c r="E248" s="24"/>
      <c r="F248" s="24"/>
      <c r="G248" s="2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ht="19.5" customHeight="1">
      <c r="A249" s="2"/>
      <c r="B249" s="2"/>
      <c r="C249" s="2"/>
      <c r="D249" s="2"/>
      <c r="E249" s="24"/>
      <c r="F249" s="24"/>
      <c r="G249" s="2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ht="19.5" customHeight="1">
      <c r="A250" s="2"/>
      <c r="B250" s="2"/>
      <c r="C250" s="2"/>
      <c r="D250" s="2"/>
      <c r="E250" s="24"/>
      <c r="F250" s="24"/>
      <c r="G250" s="2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ht="19.5" customHeight="1">
      <c r="A251" s="2"/>
      <c r="B251" s="2"/>
      <c r="C251" s="2"/>
      <c r="D251" s="2"/>
      <c r="E251" s="24"/>
      <c r="F251" s="24"/>
      <c r="G251" s="2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ht="19.5" customHeight="1">
      <c r="A252" s="2"/>
      <c r="B252" s="2"/>
      <c r="C252" s="2"/>
      <c r="D252" s="2"/>
      <c r="E252" s="24"/>
      <c r="F252" s="24"/>
      <c r="G252" s="2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ht="19.5" customHeight="1">
      <c r="A253" s="2"/>
      <c r="B253" s="2"/>
      <c r="C253" s="2"/>
      <c r="D253" s="2"/>
      <c r="E253" s="24"/>
      <c r="F253" s="24"/>
      <c r="G253" s="2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ht="19.5" customHeight="1">
      <c r="A254" s="2"/>
      <c r="B254" s="2"/>
      <c r="C254" s="2"/>
      <c r="D254" s="2"/>
      <c r="E254" s="24"/>
      <c r="F254" s="24"/>
      <c r="G254" s="2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ht="19.5" customHeight="1">
      <c r="A255" s="2"/>
      <c r="B255" s="2"/>
      <c r="C255" s="2"/>
      <c r="D255" s="2"/>
      <c r="E255" s="24"/>
      <c r="F255" s="24"/>
      <c r="G255" s="2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ht="19.5" customHeight="1">
      <c r="A256" s="2"/>
      <c r="B256" s="2"/>
      <c r="C256" s="2"/>
      <c r="D256" s="2"/>
      <c r="E256" s="24"/>
      <c r="F256" s="24"/>
      <c r="G256" s="2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ht="19.5" customHeight="1">
      <c r="A257" s="2"/>
      <c r="B257" s="2"/>
      <c r="C257" s="2"/>
      <c r="D257" s="2"/>
      <c r="E257" s="24"/>
      <c r="F257" s="24"/>
      <c r="G257" s="2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ht="19.5" customHeight="1">
      <c r="A258" s="2"/>
      <c r="B258" s="2"/>
      <c r="C258" s="2"/>
      <c r="D258" s="2"/>
      <c r="E258" s="24"/>
      <c r="F258" s="24"/>
      <c r="G258" s="2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ht="19.5" customHeight="1">
      <c r="A259" s="2"/>
      <c r="B259" s="2"/>
      <c r="C259" s="2"/>
      <c r="D259" s="2"/>
      <c r="E259" s="24"/>
      <c r="F259" s="24"/>
      <c r="G259" s="2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ht="19.5" customHeight="1">
      <c r="A260" s="2"/>
      <c r="B260" s="2"/>
      <c r="C260" s="2"/>
      <c r="D260" s="2"/>
      <c r="E260" s="24"/>
      <c r="F260" s="24"/>
      <c r="G260" s="2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ht="19.5" customHeight="1">
      <c r="A261" s="2"/>
      <c r="B261" s="2"/>
      <c r="C261" s="2"/>
      <c r="D261" s="2"/>
      <c r="E261" s="24"/>
      <c r="F261" s="24"/>
      <c r="G261" s="2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9.5" customHeight="1">
      <c r="A262" s="2"/>
      <c r="B262" s="2"/>
      <c r="C262" s="2"/>
      <c r="D262" s="2"/>
      <c r="E262" s="24"/>
      <c r="F262" s="24"/>
      <c r="G262" s="2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ht="19.5" customHeight="1">
      <c r="A263" s="2"/>
      <c r="B263" s="2"/>
      <c r="C263" s="2"/>
      <c r="D263" s="2"/>
      <c r="E263" s="24"/>
      <c r="F263" s="24"/>
      <c r="G263" s="2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ht="19.5" customHeight="1">
      <c r="A264" s="2"/>
      <c r="B264" s="2"/>
      <c r="C264" s="2"/>
      <c r="D264" s="2"/>
      <c r="E264" s="24"/>
      <c r="F264" s="24"/>
      <c r="G264" s="2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ht="19.5" customHeight="1">
      <c r="A265" s="2"/>
      <c r="B265" s="2"/>
      <c r="C265" s="2"/>
      <c r="D265" s="2"/>
      <c r="E265" s="24"/>
      <c r="F265" s="24"/>
      <c r="G265" s="2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ht="19.5" customHeight="1">
      <c r="A266" s="2"/>
      <c r="B266" s="2"/>
      <c r="C266" s="2"/>
      <c r="D266" s="2"/>
      <c r="E266" s="24"/>
      <c r="F266" s="24"/>
      <c r="G266" s="2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ht="19.5" customHeight="1">
      <c r="A267" s="2"/>
      <c r="B267" s="2"/>
      <c r="C267" s="2"/>
      <c r="D267" s="2"/>
      <c r="E267" s="24"/>
      <c r="F267" s="24"/>
      <c r="G267" s="2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ht="19.5" customHeight="1">
      <c r="A268" s="2"/>
      <c r="B268" s="2"/>
      <c r="C268" s="2"/>
      <c r="D268" s="2"/>
      <c r="E268" s="24"/>
      <c r="F268" s="24"/>
      <c r="G268" s="2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ht="19.5" customHeight="1">
      <c r="A269" s="2"/>
      <c r="B269" s="2"/>
      <c r="C269" s="2"/>
      <c r="D269" s="2"/>
      <c r="E269" s="24"/>
      <c r="F269" s="24"/>
      <c r="G269" s="2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ht="19.5" customHeight="1">
      <c r="A270" s="2"/>
      <c r="B270" s="2"/>
      <c r="C270" s="2"/>
      <c r="D270" s="2"/>
      <c r="E270" s="24"/>
      <c r="F270" s="24"/>
      <c r="G270" s="2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ht="19.5" customHeight="1">
      <c r="A271" s="2"/>
      <c r="B271" s="2"/>
      <c r="C271" s="2"/>
      <c r="D271" s="2"/>
      <c r="E271" s="24"/>
      <c r="F271" s="24"/>
      <c r="G271" s="2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ht="19.5" customHeight="1">
      <c r="A272" s="2"/>
      <c r="B272" s="2"/>
      <c r="C272" s="2"/>
      <c r="D272" s="2"/>
      <c r="E272" s="24"/>
      <c r="F272" s="24"/>
      <c r="G272" s="2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ht="19.5" customHeight="1">
      <c r="A273" s="2"/>
      <c r="B273" s="2"/>
      <c r="C273" s="2"/>
      <c r="D273" s="2"/>
      <c r="E273" s="24"/>
      <c r="F273" s="24"/>
      <c r="G273" s="2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ht="19.5" customHeight="1">
      <c r="A274" s="2"/>
      <c r="B274" s="2"/>
      <c r="C274" s="2"/>
      <c r="D274" s="2"/>
      <c r="E274" s="24"/>
      <c r="F274" s="24"/>
      <c r="G274" s="2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ht="19.5" customHeight="1">
      <c r="A275" s="2"/>
      <c r="B275" s="2"/>
      <c r="C275" s="2"/>
      <c r="D275" s="2"/>
      <c r="E275" s="24"/>
      <c r="F275" s="24"/>
      <c r="G275" s="2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ht="19.5" customHeight="1">
      <c r="A276" s="2"/>
      <c r="B276" s="2"/>
      <c r="C276" s="2"/>
      <c r="D276" s="2"/>
      <c r="E276" s="24"/>
      <c r="F276" s="24"/>
      <c r="G276" s="2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ht="19.5" customHeight="1">
      <c r="A277" s="2"/>
      <c r="B277" s="2"/>
      <c r="C277" s="2"/>
      <c r="D277" s="2"/>
      <c r="E277" s="24"/>
      <c r="F277" s="24"/>
      <c r="G277" s="2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ht="19.5" customHeight="1">
      <c r="A278" s="2"/>
      <c r="B278" s="2"/>
      <c r="C278" s="2"/>
      <c r="D278" s="2"/>
      <c r="E278" s="24"/>
      <c r="F278" s="24"/>
      <c r="G278" s="2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ht="19.5" customHeight="1">
      <c r="A279" s="2"/>
      <c r="B279" s="2"/>
      <c r="C279" s="2"/>
      <c r="D279" s="2"/>
      <c r="E279" s="24"/>
      <c r="F279" s="24"/>
      <c r="G279" s="2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ht="19.5" customHeight="1">
      <c r="A280" s="2"/>
      <c r="B280" s="2"/>
      <c r="C280" s="2"/>
      <c r="D280" s="2"/>
      <c r="E280" s="24"/>
      <c r="F280" s="24"/>
      <c r="G280" s="2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ht="19.5" customHeight="1">
      <c r="A281" s="2"/>
      <c r="B281" s="2"/>
      <c r="C281" s="2"/>
      <c r="D281" s="2"/>
      <c r="E281" s="24"/>
      <c r="F281" s="24"/>
      <c r="G281" s="2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ht="19.5" customHeight="1">
      <c r="A282" s="2"/>
      <c r="B282" s="2"/>
      <c r="C282" s="2"/>
      <c r="D282" s="2"/>
      <c r="E282" s="24"/>
      <c r="F282" s="24"/>
      <c r="G282" s="2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ht="19.5" customHeight="1">
      <c r="A283" s="2"/>
      <c r="B283" s="2"/>
      <c r="C283" s="2"/>
      <c r="D283" s="2"/>
      <c r="E283" s="24"/>
      <c r="F283" s="24"/>
      <c r="G283" s="2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ht="19.5" customHeight="1">
      <c r="A284" s="2"/>
      <c r="B284" s="2"/>
      <c r="C284" s="2"/>
      <c r="D284" s="2"/>
      <c r="E284" s="24"/>
      <c r="F284" s="24"/>
      <c r="G284" s="2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ht="19.5" customHeight="1">
      <c r="A285" s="2"/>
      <c r="B285" s="2"/>
      <c r="C285" s="2"/>
      <c r="D285" s="2"/>
      <c r="E285" s="24"/>
      <c r="F285" s="24"/>
      <c r="G285" s="2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ht="19.5" customHeight="1">
      <c r="A286" s="2"/>
      <c r="B286" s="2"/>
      <c r="C286" s="2"/>
      <c r="D286" s="2"/>
      <c r="E286" s="24"/>
      <c r="F286" s="24"/>
      <c r="G286" s="2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ht="19.5" customHeight="1">
      <c r="A287" s="2"/>
      <c r="B287" s="2"/>
      <c r="C287" s="2"/>
      <c r="D287" s="2"/>
      <c r="E287" s="24"/>
      <c r="F287" s="24"/>
      <c r="G287" s="2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ht="19.5" customHeight="1">
      <c r="A288" s="2"/>
      <c r="B288" s="2"/>
      <c r="C288" s="2"/>
      <c r="D288" s="2"/>
      <c r="E288" s="24"/>
      <c r="F288" s="24"/>
      <c r="G288" s="2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ht="19.5" customHeight="1">
      <c r="A289" s="2"/>
      <c r="B289" s="2"/>
      <c r="C289" s="2"/>
      <c r="D289" s="2"/>
      <c r="E289" s="24"/>
      <c r="F289" s="24"/>
      <c r="G289" s="2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ht="19.5" customHeight="1">
      <c r="A290" s="2"/>
      <c r="B290" s="2"/>
      <c r="C290" s="2"/>
      <c r="D290" s="2"/>
      <c r="E290" s="24"/>
      <c r="F290" s="24"/>
      <c r="G290" s="2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ht="19.5" customHeight="1">
      <c r="A291" s="2"/>
      <c r="B291" s="2"/>
      <c r="C291" s="2"/>
      <c r="D291" s="2"/>
      <c r="E291" s="24"/>
      <c r="F291" s="24"/>
      <c r="G291" s="2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ht="19.5" customHeight="1">
      <c r="A292" s="2"/>
      <c r="B292" s="2"/>
      <c r="C292" s="2"/>
      <c r="D292" s="2"/>
      <c r="E292" s="24"/>
      <c r="F292" s="24"/>
      <c r="G292" s="2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ht="19.5" customHeight="1">
      <c r="A293" s="2"/>
      <c r="B293" s="2"/>
      <c r="C293" s="2"/>
      <c r="D293" s="2"/>
      <c r="E293" s="24"/>
      <c r="F293" s="24"/>
      <c r="G293" s="2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ht="19.5" customHeight="1">
      <c r="A294" s="2"/>
      <c r="B294" s="2"/>
      <c r="C294" s="2"/>
      <c r="D294" s="2"/>
      <c r="E294" s="24"/>
      <c r="F294" s="24"/>
      <c r="G294" s="2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ht="19.5" customHeight="1">
      <c r="A295" s="2"/>
      <c r="B295" s="2"/>
      <c r="C295" s="2"/>
      <c r="D295" s="2"/>
      <c r="E295" s="24"/>
      <c r="F295" s="24"/>
      <c r="G295" s="2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ht="19.5" customHeight="1">
      <c r="A296" s="2"/>
      <c r="B296" s="2"/>
      <c r="C296" s="2"/>
      <c r="D296" s="2"/>
      <c r="E296" s="24"/>
      <c r="F296" s="24"/>
      <c r="G296" s="2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ht="19.5" customHeight="1">
      <c r="A297" s="2"/>
      <c r="B297" s="2"/>
      <c r="C297" s="2"/>
      <c r="D297" s="2"/>
      <c r="E297" s="24"/>
      <c r="F297" s="24"/>
      <c r="G297" s="2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ht="19.5" customHeight="1">
      <c r="A298" s="2"/>
      <c r="B298" s="2"/>
      <c r="C298" s="2"/>
      <c r="D298" s="2"/>
      <c r="E298" s="24"/>
      <c r="F298" s="24"/>
      <c r="G298" s="2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9.5" customHeight="1">
      <c r="A299" s="2"/>
      <c r="B299" s="2"/>
      <c r="C299" s="2"/>
      <c r="D299" s="2"/>
      <c r="E299" s="24"/>
      <c r="F299" s="24"/>
      <c r="G299" s="2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ht="19.5" customHeight="1">
      <c r="A300" s="2"/>
      <c r="B300" s="2"/>
      <c r="C300" s="2"/>
      <c r="D300" s="2"/>
      <c r="E300" s="24"/>
      <c r="F300" s="24"/>
      <c r="G300" s="2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ht="19.5" customHeight="1">
      <c r="A301" s="2"/>
      <c r="B301" s="2"/>
      <c r="C301" s="2"/>
      <c r="D301" s="2"/>
      <c r="E301" s="24"/>
      <c r="F301" s="24"/>
      <c r="G301" s="2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ht="19.5" customHeight="1">
      <c r="A302" s="2"/>
      <c r="B302" s="2"/>
      <c r="C302" s="2"/>
      <c r="D302" s="2"/>
      <c r="E302" s="24"/>
      <c r="F302" s="24"/>
      <c r="G302" s="2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ht="19.5" customHeight="1">
      <c r="A303" s="2"/>
      <c r="B303" s="2"/>
      <c r="C303" s="2"/>
      <c r="D303" s="2"/>
      <c r="E303" s="24"/>
      <c r="F303" s="24"/>
      <c r="G303" s="2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ht="19.5" customHeight="1">
      <c r="A304" s="2"/>
      <c r="B304" s="2"/>
      <c r="C304" s="2"/>
      <c r="D304" s="2"/>
      <c r="E304" s="24"/>
      <c r="F304" s="24"/>
      <c r="G304" s="2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ht="19.5" customHeight="1">
      <c r="A305" s="2"/>
      <c r="B305" s="2"/>
      <c r="C305" s="2"/>
      <c r="D305" s="2"/>
      <c r="E305" s="24"/>
      <c r="F305" s="24"/>
      <c r="G305" s="2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ht="19.5" customHeight="1">
      <c r="A306" s="2"/>
      <c r="B306" s="2"/>
      <c r="C306" s="2"/>
      <c r="D306" s="2"/>
      <c r="E306" s="24"/>
      <c r="F306" s="24"/>
      <c r="G306" s="2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ht="19.5" customHeight="1">
      <c r="A307" s="2"/>
      <c r="B307" s="2"/>
      <c r="C307" s="2"/>
      <c r="D307" s="2"/>
      <c r="E307" s="24"/>
      <c r="F307" s="24"/>
      <c r="G307" s="2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ht="19.5" customHeight="1">
      <c r="A308" s="2"/>
      <c r="B308" s="2"/>
      <c r="C308" s="2"/>
      <c r="D308" s="2"/>
      <c r="E308" s="24"/>
      <c r="F308" s="24"/>
      <c r="G308" s="2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ht="19.5" customHeight="1">
      <c r="A309" s="2"/>
      <c r="B309" s="2"/>
      <c r="C309" s="2"/>
      <c r="D309" s="2"/>
      <c r="E309" s="24"/>
      <c r="F309" s="24"/>
      <c r="G309" s="2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ht="19.5" customHeight="1">
      <c r="A310" s="2"/>
      <c r="B310" s="2"/>
      <c r="C310" s="2"/>
      <c r="D310" s="2"/>
      <c r="E310" s="24"/>
      <c r="F310" s="24"/>
      <c r="G310" s="2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ht="19.5" customHeight="1">
      <c r="A311" s="2"/>
      <c r="B311" s="2"/>
      <c r="C311" s="2"/>
      <c r="D311" s="2"/>
      <c r="E311" s="24"/>
      <c r="F311" s="24"/>
      <c r="G311" s="2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ht="19.5" customHeight="1">
      <c r="A312" s="2"/>
      <c r="B312" s="2"/>
      <c r="C312" s="2"/>
      <c r="D312" s="2"/>
      <c r="E312" s="24"/>
      <c r="F312" s="24"/>
      <c r="G312" s="2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ht="19.5" customHeight="1">
      <c r="A313" s="2"/>
      <c r="B313" s="2"/>
      <c r="C313" s="2"/>
      <c r="D313" s="2"/>
      <c r="E313" s="24"/>
      <c r="F313" s="24"/>
      <c r="G313" s="2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ht="19.5" customHeight="1">
      <c r="A314" s="2"/>
      <c r="B314" s="2"/>
      <c r="C314" s="2"/>
      <c r="D314" s="2"/>
      <c r="E314" s="24"/>
      <c r="F314" s="24"/>
      <c r="G314" s="2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ht="19.5" customHeight="1">
      <c r="A315" s="2"/>
      <c r="B315" s="2"/>
      <c r="C315" s="2"/>
      <c r="D315" s="2"/>
      <c r="E315" s="24"/>
      <c r="F315" s="24"/>
      <c r="G315" s="2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ht="19.5" customHeight="1">
      <c r="A316" s="2"/>
      <c r="B316" s="2"/>
      <c r="C316" s="2"/>
      <c r="D316" s="2"/>
      <c r="E316" s="24"/>
      <c r="F316" s="24"/>
      <c r="G316" s="2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ht="19.5" customHeight="1">
      <c r="A317" s="2"/>
      <c r="B317" s="2"/>
      <c r="C317" s="2"/>
      <c r="D317" s="2"/>
      <c r="E317" s="24"/>
      <c r="F317" s="24"/>
      <c r="G317" s="2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ht="19.5" customHeight="1">
      <c r="A318" s="2"/>
      <c r="B318" s="2"/>
      <c r="C318" s="2"/>
      <c r="D318" s="2"/>
      <c r="E318" s="24"/>
      <c r="F318" s="24"/>
      <c r="G318" s="2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ht="19.5" customHeight="1">
      <c r="A319" s="2"/>
      <c r="B319" s="2"/>
      <c r="C319" s="2"/>
      <c r="D319" s="2"/>
      <c r="E319" s="24"/>
      <c r="F319" s="24"/>
      <c r="G319" s="2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ht="19.5" customHeight="1">
      <c r="A320" s="2"/>
      <c r="B320" s="2"/>
      <c r="C320" s="2"/>
      <c r="D320" s="2"/>
      <c r="E320" s="24"/>
      <c r="F320" s="24"/>
      <c r="G320" s="2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ht="19.5" customHeight="1">
      <c r="A321" s="2"/>
      <c r="B321" s="2"/>
      <c r="C321" s="2"/>
      <c r="D321" s="2"/>
      <c r="E321" s="24"/>
      <c r="F321" s="24"/>
      <c r="G321" s="2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ht="19.5" customHeight="1">
      <c r="A322" s="2"/>
      <c r="B322" s="2"/>
      <c r="C322" s="2"/>
      <c r="D322" s="2"/>
      <c r="E322" s="24"/>
      <c r="F322" s="24"/>
      <c r="G322" s="2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ht="19.5" customHeight="1">
      <c r="A323" s="2"/>
      <c r="B323" s="2"/>
      <c r="C323" s="2"/>
      <c r="D323" s="2"/>
      <c r="E323" s="24"/>
      <c r="F323" s="24"/>
      <c r="G323" s="2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ht="19.5" customHeight="1">
      <c r="A324" s="2"/>
      <c r="B324" s="2"/>
      <c r="C324" s="2"/>
      <c r="D324" s="2"/>
      <c r="E324" s="24"/>
      <c r="F324" s="24"/>
      <c r="G324" s="2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ht="19.5" customHeight="1">
      <c r="A325" s="2"/>
      <c r="B325" s="2"/>
      <c r="C325" s="2"/>
      <c r="D325" s="2"/>
      <c r="E325" s="24"/>
      <c r="F325" s="24"/>
      <c r="G325" s="2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ht="19.5" customHeight="1">
      <c r="A326" s="2"/>
      <c r="B326" s="2"/>
      <c r="C326" s="2"/>
      <c r="D326" s="2"/>
      <c r="E326" s="24"/>
      <c r="F326" s="24"/>
      <c r="G326" s="2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ht="19.5" customHeight="1">
      <c r="A327" s="2"/>
      <c r="B327" s="2"/>
      <c r="C327" s="2"/>
      <c r="D327" s="2"/>
      <c r="E327" s="24"/>
      <c r="F327" s="24"/>
      <c r="G327" s="2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ht="19.5" customHeight="1">
      <c r="A328" s="2"/>
      <c r="B328" s="2"/>
      <c r="C328" s="2"/>
      <c r="D328" s="2"/>
      <c r="E328" s="24"/>
      <c r="F328" s="24"/>
      <c r="G328" s="2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ht="19.5" customHeight="1">
      <c r="A329" s="2"/>
      <c r="B329" s="2"/>
      <c r="C329" s="2"/>
      <c r="D329" s="2"/>
      <c r="E329" s="24"/>
      <c r="F329" s="24"/>
      <c r="G329" s="2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ht="19.5" customHeight="1">
      <c r="A330" s="2"/>
      <c r="B330" s="2"/>
      <c r="C330" s="2"/>
      <c r="D330" s="2"/>
      <c r="E330" s="24"/>
      <c r="F330" s="24"/>
      <c r="G330" s="2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ht="19.5" customHeight="1">
      <c r="A331" s="2"/>
      <c r="B331" s="2"/>
      <c r="C331" s="2"/>
      <c r="D331" s="2"/>
      <c r="E331" s="24"/>
      <c r="F331" s="24"/>
      <c r="G331" s="2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ht="19.5" customHeight="1">
      <c r="A332" s="2"/>
      <c r="B332" s="2"/>
      <c r="C332" s="2"/>
      <c r="D332" s="2"/>
      <c r="E332" s="24"/>
      <c r="F332" s="24"/>
      <c r="G332" s="2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ht="19.5" customHeight="1">
      <c r="A333" s="2"/>
      <c r="B333" s="2"/>
      <c r="C333" s="2"/>
      <c r="D333" s="2"/>
      <c r="E333" s="24"/>
      <c r="F333" s="24"/>
      <c r="G333" s="2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ht="19.5" customHeight="1">
      <c r="A334" s="2"/>
      <c r="B334" s="2"/>
      <c r="C334" s="2"/>
      <c r="D334" s="2"/>
      <c r="E334" s="24"/>
      <c r="F334" s="24"/>
      <c r="G334" s="2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ht="19.5" customHeight="1">
      <c r="A335" s="2"/>
      <c r="B335" s="2"/>
      <c r="C335" s="2"/>
      <c r="D335" s="2"/>
      <c r="E335" s="24"/>
      <c r="F335" s="24"/>
      <c r="G335" s="2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9.5" customHeight="1">
      <c r="A336" s="2"/>
      <c r="B336" s="2"/>
      <c r="C336" s="2"/>
      <c r="D336" s="2"/>
      <c r="E336" s="24"/>
      <c r="F336" s="24"/>
      <c r="G336" s="2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ht="19.5" customHeight="1">
      <c r="A337" s="2"/>
      <c r="B337" s="2"/>
      <c r="C337" s="2"/>
      <c r="D337" s="2"/>
      <c r="E337" s="24"/>
      <c r="F337" s="24"/>
      <c r="G337" s="2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ht="19.5" customHeight="1">
      <c r="A338" s="2"/>
      <c r="B338" s="2"/>
      <c r="C338" s="2"/>
      <c r="D338" s="2"/>
      <c r="E338" s="24"/>
      <c r="F338" s="24"/>
      <c r="G338" s="2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ht="19.5" customHeight="1">
      <c r="A339" s="2"/>
      <c r="B339" s="2"/>
      <c r="C339" s="2"/>
      <c r="D339" s="2"/>
      <c r="E339" s="24"/>
      <c r="F339" s="24"/>
      <c r="G339" s="2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ht="19.5" customHeight="1">
      <c r="A340" s="2"/>
      <c r="B340" s="2"/>
      <c r="C340" s="2"/>
      <c r="D340" s="2"/>
      <c r="E340" s="24"/>
      <c r="F340" s="24"/>
      <c r="G340" s="2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ht="19.5" customHeight="1">
      <c r="A341" s="2"/>
      <c r="B341" s="2"/>
      <c r="C341" s="2"/>
      <c r="D341" s="2"/>
      <c r="E341" s="24"/>
      <c r="F341" s="24"/>
      <c r="G341" s="2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ht="19.5" customHeight="1">
      <c r="A342" s="2"/>
      <c r="B342" s="2"/>
      <c r="C342" s="2"/>
      <c r="D342" s="2"/>
      <c r="E342" s="24"/>
      <c r="F342" s="24"/>
      <c r="G342" s="2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ht="19.5" customHeight="1">
      <c r="A343" s="2"/>
      <c r="B343" s="2"/>
      <c r="C343" s="2"/>
      <c r="D343" s="2"/>
      <c r="E343" s="24"/>
      <c r="F343" s="24"/>
      <c r="G343" s="2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ht="19.5" customHeight="1">
      <c r="A344" s="2"/>
      <c r="B344" s="2"/>
      <c r="C344" s="2"/>
      <c r="D344" s="2"/>
      <c r="E344" s="24"/>
      <c r="F344" s="24"/>
      <c r="G344" s="2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ht="19.5" customHeight="1">
      <c r="A345" s="2"/>
      <c r="B345" s="2"/>
      <c r="C345" s="2"/>
      <c r="D345" s="2"/>
      <c r="E345" s="24"/>
      <c r="F345" s="24"/>
      <c r="G345" s="2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ht="19.5" customHeight="1">
      <c r="A346" s="2"/>
      <c r="B346" s="2"/>
      <c r="C346" s="2"/>
      <c r="D346" s="2"/>
      <c r="E346" s="24"/>
      <c r="F346" s="24"/>
      <c r="G346" s="2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ht="19.5" customHeight="1">
      <c r="A347" s="2"/>
      <c r="B347" s="2"/>
      <c r="C347" s="2"/>
      <c r="D347" s="2"/>
      <c r="E347" s="24"/>
      <c r="F347" s="24"/>
      <c r="G347" s="2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ht="19.5" customHeight="1">
      <c r="A348" s="2"/>
      <c r="B348" s="2"/>
      <c r="C348" s="2"/>
      <c r="D348" s="2"/>
      <c r="E348" s="24"/>
      <c r="F348" s="24"/>
      <c r="G348" s="2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ht="19.5" customHeight="1">
      <c r="A349" s="2"/>
      <c r="B349" s="2"/>
      <c r="C349" s="2"/>
      <c r="D349" s="2"/>
      <c r="E349" s="24"/>
      <c r="F349" s="24"/>
      <c r="G349" s="2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ht="19.5" customHeight="1">
      <c r="A350" s="2"/>
      <c r="B350" s="2"/>
      <c r="C350" s="2"/>
      <c r="D350" s="2"/>
      <c r="E350" s="24"/>
      <c r="F350" s="24"/>
      <c r="G350" s="2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ht="19.5" customHeight="1">
      <c r="A351" s="2"/>
      <c r="B351" s="2"/>
      <c r="C351" s="2"/>
      <c r="D351" s="2"/>
      <c r="E351" s="24"/>
      <c r="F351" s="24"/>
      <c r="G351" s="2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ht="19.5" customHeight="1">
      <c r="A352" s="2"/>
      <c r="B352" s="2"/>
      <c r="C352" s="2"/>
      <c r="D352" s="2"/>
      <c r="E352" s="24"/>
      <c r="F352" s="24"/>
      <c r="G352" s="2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ht="19.5" customHeight="1">
      <c r="A353" s="2"/>
      <c r="B353" s="2"/>
      <c r="C353" s="2"/>
      <c r="D353" s="2"/>
      <c r="E353" s="24"/>
      <c r="F353" s="24"/>
      <c r="G353" s="2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ht="19.5" customHeight="1">
      <c r="A354" s="2"/>
      <c r="B354" s="2"/>
      <c r="C354" s="2"/>
      <c r="D354" s="2"/>
      <c r="E354" s="24"/>
      <c r="F354" s="24"/>
      <c r="G354" s="2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ht="19.5" customHeight="1">
      <c r="A355" s="2"/>
      <c r="B355" s="2"/>
      <c r="C355" s="2"/>
      <c r="D355" s="2"/>
      <c r="E355" s="24"/>
      <c r="F355" s="24"/>
      <c r="G355" s="2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ht="19.5" customHeight="1">
      <c r="A356" s="2"/>
      <c r="B356" s="2"/>
      <c r="C356" s="2"/>
      <c r="D356" s="2"/>
      <c r="E356" s="24"/>
      <c r="F356" s="24"/>
      <c r="G356" s="2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ht="19.5" customHeight="1">
      <c r="A357" s="2"/>
      <c r="B357" s="2"/>
      <c r="C357" s="2"/>
      <c r="D357" s="2"/>
      <c r="E357" s="24"/>
      <c r="F357" s="24"/>
      <c r="G357" s="2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ht="19.5" customHeight="1">
      <c r="A358" s="2"/>
      <c r="B358" s="2"/>
      <c r="C358" s="2"/>
      <c r="D358" s="2"/>
      <c r="E358" s="24"/>
      <c r="F358" s="24"/>
      <c r="G358" s="2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ht="19.5" customHeight="1">
      <c r="A359" s="2"/>
      <c r="B359" s="2"/>
      <c r="C359" s="2"/>
      <c r="D359" s="2"/>
      <c r="E359" s="24"/>
      <c r="F359" s="24"/>
      <c r="G359" s="2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ht="19.5" customHeight="1">
      <c r="A360" s="2"/>
      <c r="B360" s="2"/>
      <c r="C360" s="2"/>
      <c r="D360" s="2"/>
      <c r="E360" s="24"/>
      <c r="F360" s="24"/>
      <c r="G360" s="2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ht="19.5" customHeight="1">
      <c r="A361" s="2"/>
      <c r="B361" s="2"/>
      <c r="C361" s="2"/>
      <c r="D361" s="2"/>
      <c r="E361" s="24"/>
      <c r="F361" s="24"/>
      <c r="G361" s="2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ht="19.5" customHeight="1">
      <c r="A362" s="2"/>
      <c r="B362" s="2"/>
      <c r="C362" s="2"/>
      <c r="D362" s="2"/>
      <c r="E362" s="24"/>
      <c r="F362" s="24"/>
      <c r="G362" s="2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ht="19.5" customHeight="1">
      <c r="A363" s="2"/>
      <c r="B363" s="2"/>
      <c r="C363" s="2"/>
      <c r="D363" s="2"/>
      <c r="E363" s="24"/>
      <c r="F363" s="24"/>
      <c r="G363" s="2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ht="19.5" customHeight="1">
      <c r="A364" s="2"/>
      <c r="B364" s="2"/>
      <c r="C364" s="2"/>
      <c r="D364" s="2"/>
      <c r="E364" s="24"/>
      <c r="F364" s="24"/>
      <c r="G364" s="2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ht="19.5" customHeight="1">
      <c r="A365" s="2"/>
      <c r="B365" s="2"/>
      <c r="C365" s="2"/>
      <c r="D365" s="2"/>
      <c r="E365" s="24"/>
      <c r="F365" s="24"/>
      <c r="G365" s="2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ht="19.5" customHeight="1">
      <c r="A366" s="2"/>
      <c r="B366" s="2"/>
      <c r="C366" s="2"/>
      <c r="D366" s="2"/>
      <c r="E366" s="24"/>
      <c r="F366" s="24"/>
      <c r="G366" s="2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ht="19.5" customHeight="1">
      <c r="A367" s="2"/>
      <c r="B367" s="2"/>
      <c r="C367" s="2"/>
      <c r="D367" s="2"/>
      <c r="E367" s="24"/>
      <c r="F367" s="24"/>
      <c r="G367" s="2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ht="19.5" customHeight="1">
      <c r="A368" s="2"/>
      <c r="B368" s="2"/>
      <c r="C368" s="2"/>
      <c r="D368" s="2"/>
      <c r="E368" s="24"/>
      <c r="F368" s="24"/>
      <c r="G368" s="2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ht="19.5" customHeight="1">
      <c r="A369" s="2"/>
      <c r="B369" s="2"/>
      <c r="C369" s="2"/>
      <c r="D369" s="2"/>
      <c r="E369" s="24"/>
      <c r="F369" s="24"/>
      <c r="G369" s="2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ht="19.5" customHeight="1">
      <c r="A370" s="2"/>
      <c r="B370" s="2"/>
      <c r="C370" s="2"/>
      <c r="D370" s="2"/>
      <c r="E370" s="24"/>
      <c r="F370" s="24"/>
      <c r="G370" s="2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ht="19.5" customHeight="1">
      <c r="A371" s="2"/>
      <c r="B371" s="2"/>
      <c r="C371" s="2"/>
      <c r="D371" s="2"/>
      <c r="E371" s="24"/>
      <c r="F371" s="24"/>
      <c r="G371" s="2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ht="19.5" customHeight="1">
      <c r="A372" s="2"/>
      <c r="B372" s="2"/>
      <c r="C372" s="2"/>
      <c r="D372" s="2"/>
      <c r="E372" s="24"/>
      <c r="F372" s="24"/>
      <c r="G372" s="2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9.5" customHeight="1">
      <c r="A373" s="2"/>
      <c r="B373" s="2"/>
      <c r="C373" s="2"/>
      <c r="D373" s="2"/>
      <c r="E373" s="24"/>
      <c r="F373" s="24"/>
      <c r="G373" s="2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ht="19.5" customHeight="1">
      <c r="A374" s="2"/>
      <c r="B374" s="2"/>
      <c r="C374" s="2"/>
      <c r="D374" s="2"/>
      <c r="E374" s="24"/>
      <c r="F374" s="24"/>
      <c r="G374" s="2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ht="19.5" customHeight="1">
      <c r="A375" s="2"/>
      <c r="B375" s="2"/>
      <c r="C375" s="2"/>
      <c r="D375" s="2"/>
      <c r="E375" s="24"/>
      <c r="F375" s="24"/>
      <c r="G375" s="2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ht="19.5" customHeight="1">
      <c r="A376" s="2"/>
      <c r="B376" s="2"/>
      <c r="C376" s="2"/>
      <c r="D376" s="2"/>
      <c r="E376" s="24"/>
      <c r="F376" s="24"/>
      <c r="G376" s="2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ht="19.5" customHeight="1">
      <c r="A377" s="2"/>
      <c r="B377" s="2"/>
      <c r="C377" s="2"/>
      <c r="D377" s="2"/>
      <c r="E377" s="24"/>
      <c r="F377" s="24"/>
      <c r="G377" s="2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ht="19.5" customHeight="1">
      <c r="A378" s="2"/>
      <c r="B378" s="2"/>
      <c r="C378" s="2"/>
      <c r="D378" s="2"/>
      <c r="E378" s="24"/>
      <c r="F378" s="24"/>
      <c r="G378" s="2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ht="19.5" customHeight="1">
      <c r="A379" s="2"/>
      <c r="B379" s="2"/>
      <c r="C379" s="2"/>
      <c r="D379" s="2"/>
      <c r="E379" s="24"/>
      <c r="F379" s="24"/>
      <c r="G379" s="2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ht="19.5" customHeight="1">
      <c r="A380" s="2"/>
      <c r="B380" s="2"/>
      <c r="C380" s="2"/>
      <c r="D380" s="2"/>
      <c r="E380" s="24"/>
      <c r="F380" s="24"/>
      <c r="G380" s="2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ht="19.5" customHeight="1">
      <c r="A381" s="2"/>
      <c r="B381" s="2"/>
      <c r="C381" s="2"/>
      <c r="D381" s="2"/>
      <c r="E381" s="24"/>
      <c r="F381" s="24"/>
      <c r="G381" s="2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ht="19.5" customHeight="1">
      <c r="A382" s="2"/>
      <c r="B382" s="2"/>
      <c r="C382" s="2"/>
      <c r="D382" s="2"/>
      <c r="E382" s="24"/>
      <c r="F382" s="24"/>
      <c r="G382" s="2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ht="19.5" customHeight="1">
      <c r="A383" s="2"/>
      <c r="B383" s="2"/>
      <c r="C383" s="2"/>
      <c r="D383" s="2"/>
      <c r="E383" s="24"/>
      <c r="F383" s="24"/>
      <c r="G383" s="2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ht="19.5" customHeight="1">
      <c r="A384" s="2"/>
      <c r="B384" s="2"/>
      <c r="C384" s="2"/>
      <c r="D384" s="2"/>
      <c r="E384" s="24"/>
      <c r="F384" s="24"/>
      <c r="G384" s="2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ht="19.5" customHeight="1">
      <c r="A385" s="2"/>
      <c r="B385" s="2"/>
      <c r="C385" s="2"/>
      <c r="D385" s="2"/>
      <c r="E385" s="24"/>
      <c r="F385" s="24"/>
      <c r="G385" s="2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ht="19.5" customHeight="1">
      <c r="A386" s="2"/>
      <c r="B386" s="2"/>
      <c r="C386" s="2"/>
      <c r="D386" s="2"/>
      <c r="E386" s="24"/>
      <c r="F386" s="24"/>
      <c r="G386" s="2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ht="19.5" customHeight="1">
      <c r="A387" s="2"/>
      <c r="B387" s="2"/>
      <c r="C387" s="2"/>
      <c r="D387" s="2"/>
      <c r="E387" s="24"/>
      <c r="F387" s="24"/>
      <c r="G387" s="2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ht="19.5" customHeight="1">
      <c r="A388" s="2"/>
      <c r="B388" s="2"/>
      <c r="C388" s="2"/>
      <c r="D388" s="2"/>
      <c r="E388" s="24"/>
      <c r="F388" s="24"/>
      <c r="G388" s="2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ht="19.5" customHeight="1">
      <c r="A389" s="2"/>
      <c r="B389" s="2"/>
      <c r="C389" s="2"/>
      <c r="D389" s="2"/>
      <c r="E389" s="24"/>
      <c r="F389" s="24"/>
      <c r="G389" s="2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ht="19.5" customHeight="1">
      <c r="A390" s="2"/>
      <c r="B390" s="2"/>
      <c r="C390" s="2"/>
      <c r="D390" s="2"/>
      <c r="E390" s="24"/>
      <c r="F390" s="24"/>
      <c r="G390" s="2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ht="19.5" customHeight="1">
      <c r="A391" s="2"/>
      <c r="B391" s="2"/>
      <c r="C391" s="2"/>
      <c r="D391" s="2"/>
      <c r="E391" s="24"/>
      <c r="F391" s="24"/>
      <c r="G391" s="2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ht="19.5" customHeight="1">
      <c r="A392" s="2"/>
      <c r="B392" s="2"/>
      <c r="C392" s="2"/>
      <c r="D392" s="2"/>
      <c r="E392" s="24"/>
      <c r="F392" s="24"/>
      <c r="G392" s="2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ht="19.5" customHeight="1">
      <c r="A393" s="2"/>
      <c r="B393" s="2"/>
      <c r="C393" s="2"/>
      <c r="D393" s="2"/>
      <c r="E393" s="24"/>
      <c r="F393" s="24"/>
      <c r="G393" s="2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ht="19.5" customHeight="1">
      <c r="A394" s="2"/>
      <c r="B394" s="2"/>
      <c r="C394" s="2"/>
      <c r="D394" s="2"/>
      <c r="E394" s="24"/>
      <c r="F394" s="24"/>
      <c r="G394" s="2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ht="19.5" customHeight="1">
      <c r="A395" s="2"/>
      <c r="B395" s="2"/>
      <c r="C395" s="2"/>
      <c r="D395" s="2"/>
      <c r="E395" s="24"/>
      <c r="F395" s="24"/>
      <c r="G395" s="2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ht="19.5" customHeight="1">
      <c r="A396" s="2"/>
      <c r="B396" s="2"/>
      <c r="C396" s="2"/>
      <c r="D396" s="2"/>
      <c r="E396" s="24"/>
      <c r="F396" s="24"/>
      <c r="G396" s="2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ht="19.5" customHeight="1">
      <c r="A397" s="2"/>
      <c r="B397" s="2"/>
      <c r="C397" s="2"/>
      <c r="D397" s="2"/>
      <c r="E397" s="24"/>
      <c r="F397" s="24"/>
      <c r="G397" s="2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ht="19.5" customHeight="1">
      <c r="A398" s="2"/>
      <c r="B398" s="2"/>
      <c r="C398" s="2"/>
      <c r="D398" s="2"/>
      <c r="E398" s="24"/>
      <c r="F398" s="24"/>
      <c r="G398" s="2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ht="19.5" customHeight="1">
      <c r="A399" s="2"/>
      <c r="B399" s="2"/>
      <c r="C399" s="2"/>
      <c r="D399" s="2"/>
      <c r="E399" s="24"/>
      <c r="F399" s="24"/>
      <c r="G399" s="2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ht="19.5" customHeight="1">
      <c r="A400" s="2"/>
      <c r="B400" s="2"/>
      <c r="C400" s="2"/>
      <c r="D400" s="2"/>
      <c r="E400" s="24"/>
      <c r="F400" s="24"/>
      <c r="G400" s="2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ht="19.5" customHeight="1">
      <c r="A401" s="2"/>
      <c r="B401" s="2"/>
      <c r="C401" s="2"/>
      <c r="D401" s="2"/>
      <c r="E401" s="24"/>
      <c r="F401" s="24"/>
      <c r="G401" s="2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ht="19.5" customHeight="1">
      <c r="A402" s="2"/>
      <c r="B402" s="2"/>
      <c r="C402" s="2"/>
      <c r="D402" s="2"/>
      <c r="E402" s="24"/>
      <c r="F402" s="24"/>
      <c r="G402" s="2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ht="19.5" customHeight="1">
      <c r="A403" s="2"/>
      <c r="B403" s="2"/>
      <c r="C403" s="2"/>
      <c r="D403" s="2"/>
      <c r="E403" s="24"/>
      <c r="F403" s="24"/>
      <c r="G403" s="2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ht="19.5" customHeight="1">
      <c r="A404" s="2"/>
      <c r="B404" s="2"/>
      <c r="C404" s="2"/>
      <c r="D404" s="2"/>
      <c r="E404" s="24"/>
      <c r="F404" s="24"/>
      <c r="G404" s="2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ht="19.5" customHeight="1">
      <c r="A405" s="2"/>
      <c r="B405" s="2"/>
      <c r="C405" s="2"/>
      <c r="D405" s="2"/>
      <c r="E405" s="24"/>
      <c r="F405" s="24"/>
      <c r="G405" s="2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ht="19.5" customHeight="1">
      <c r="A406" s="2"/>
      <c r="B406" s="2"/>
      <c r="C406" s="2"/>
      <c r="D406" s="2"/>
      <c r="E406" s="24"/>
      <c r="F406" s="24"/>
      <c r="G406" s="2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ht="19.5" customHeight="1">
      <c r="A407" s="2"/>
      <c r="B407" s="2"/>
      <c r="C407" s="2"/>
      <c r="D407" s="2"/>
      <c r="E407" s="24"/>
      <c r="F407" s="24"/>
      <c r="G407" s="2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ht="19.5" customHeight="1">
      <c r="A408" s="2"/>
      <c r="B408" s="2"/>
      <c r="C408" s="2"/>
      <c r="D408" s="2"/>
      <c r="E408" s="24"/>
      <c r="F408" s="24"/>
      <c r="G408" s="2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ht="19.5" customHeight="1">
      <c r="A409" s="2"/>
      <c r="B409" s="2"/>
      <c r="C409" s="2"/>
      <c r="D409" s="2"/>
      <c r="E409" s="24"/>
      <c r="F409" s="24"/>
      <c r="G409" s="2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9.5" customHeight="1">
      <c r="A410" s="2"/>
      <c r="B410" s="2"/>
      <c r="C410" s="2"/>
      <c r="D410" s="2"/>
      <c r="E410" s="24"/>
      <c r="F410" s="24"/>
      <c r="G410" s="2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ht="19.5" customHeight="1">
      <c r="A411" s="2"/>
      <c r="B411" s="2"/>
      <c r="C411" s="2"/>
      <c r="D411" s="2"/>
      <c r="E411" s="24"/>
      <c r="F411" s="24"/>
      <c r="G411" s="2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ht="19.5" customHeight="1">
      <c r="A412" s="2"/>
      <c r="B412" s="2"/>
      <c r="C412" s="2"/>
      <c r="D412" s="2"/>
      <c r="E412" s="24"/>
      <c r="F412" s="24"/>
      <c r="G412" s="2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ht="19.5" customHeight="1">
      <c r="A413" s="2"/>
      <c r="B413" s="2"/>
      <c r="C413" s="2"/>
      <c r="D413" s="2"/>
      <c r="E413" s="24"/>
      <c r="F413" s="24"/>
      <c r="G413" s="2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ht="19.5" customHeight="1">
      <c r="A414" s="2"/>
      <c r="B414" s="2"/>
      <c r="C414" s="2"/>
      <c r="D414" s="2"/>
      <c r="E414" s="24"/>
      <c r="F414" s="24"/>
      <c r="G414" s="2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ht="19.5" customHeight="1">
      <c r="A415" s="2"/>
      <c r="B415" s="2"/>
      <c r="C415" s="2"/>
      <c r="D415" s="2"/>
      <c r="E415" s="24"/>
      <c r="F415" s="24"/>
      <c r="G415" s="2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ht="19.5" customHeight="1">
      <c r="A416" s="2"/>
      <c r="B416" s="2"/>
      <c r="C416" s="2"/>
      <c r="D416" s="2"/>
      <c r="E416" s="24"/>
      <c r="F416" s="24"/>
      <c r="G416" s="2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ht="19.5" customHeight="1">
      <c r="A417" s="2"/>
      <c r="B417" s="2"/>
      <c r="C417" s="2"/>
      <c r="D417" s="2"/>
      <c r="E417" s="24"/>
      <c r="F417" s="24"/>
      <c r="G417" s="2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ht="19.5" customHeight="1">
      <c r="A418" s="2"/>
      <c r="B418" s="2"/>
      <c r="C418" s="2"/>
      <c r="D418" s="2"/>
      <c r="E418" s="24"/>
      <c r="F418" s="24"/>
      <c r="G418" s="2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ht="19.5" customHeight="1">
      <c r="A419" s="2"/>
      <c r="B419" s="2"/>
      <c r="C419" s="2"/>
      <c r="D419" s="2"/>
      <c r="E419" s="24"/>
      <c r="F419" s="24"/>
      <c r="G419" s="2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ht="19.5" customHeight="1">
      <c r="A420" s="2"/>
      <c r="B420" s="2"/>
      <c r="C420" s="2"/>
      <c r="D420" s="2"/>
      <c r="E420" s="24"/>
      <c r="F420" s="24"/>
      <c r="G420" s="2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ht="19.5" customHeight="1">
      <c r="A421" s="2"/>
      <c r="B421" s="2"/>
      <c r="C421" s="2"/>
      <c r="D421" s="2"/>
      <c r="E421" s="24"/>
      <c r="F421" s="24"/>
      <c r="G421" s="2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ht="19.5" customHeight="1">
      <c r="A422" s="2"/>
      <c r="B422" s="2"/>
      <c r="C422" s="2"/>
      <c r="D422" s="2"/>
      <c r="E422" s="24"/>
      <c r="F422" s="24"/>
      <c r="G422" s="2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ht="19.5" customHeight="1">
      <c r="A423" s="2"/>
      <c r="B423" s="2"/>
      <c r="C423" s="2"/>
      <c r="D423" s="2"/>
      <c r="E423" s="24"/>
      <c r="F423" s="24"/>
      <c r="G423" s="2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ht="19.5" customHeight="1">
      <c r="A424" s="2"/>
      <c r="B424" s="2"/>
      <c r="C424" s="2"/>
      <c r="D424" s="2"/>
      <c r="E424" s="24"/>
      <c r="F424" s="24"/>
      <c r="G424" s="2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ht="19.5" customHeight="1">
      <c r="A425" s="2"/>
      <c r="B425" s="2"/>
      <c r="C425" s="2"/>
      <c r="D425" s="2"/>
      <c r="E425" s="24"/>
      <c r="F425" s="24"/>
      <c r="G425" s="2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ht="19.5" customHeight="1">
      <c r="A426" s="2"/>
      <c r="B426" s="2"/>
      <c r="C426" s="2"/>
      <c r="D426" s="2"/>
      <c r="E426" s="24"/>
      <c r="F426" s="24"/>
      <c r="G426" s="2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ht="19.5" customHeight="1">
      <c r="A427" s="2"/>
      <c r="B427" s="2"/>
      <c r="C427" s="2"/>
      <c r="D427" s="2"/>
      <c r="E427" s="24"/>
      <c r="F427" s="24"/>
      <c r="G427" s="2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ht="19.5" customHeight="1">
      <c r="A428" s="2"/>
      <c r="B428" s="2"/>
      <c r="C428" s="2"/>
      <c r="D428" s="2"/>
      <c r="E428" s="24"/>
      <c r="F428" s="24"/>
      <c r="G428" s="2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ht="19.5" customHeight="1">
      <c r="A429" s="2"/>
      <c r="B429" s="2"/>
      <c r="C429" s="2"/>
      <c r="D429" s="2"/>
      <c r="E429" s="24"/>
      <c r="F429" s="24"/>
      <c r="G429" s="2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ht="19.5" customHeight="1">
      <c r="A430" s="2"/>
      <c r="B430" s="2"/>
      <c r="C430" s="2"/>
      <c r="D430" s="2"/>
      <c r="E430" s="24"/>
      <c r="F430" s="24"/>
      <c r="G430" s="2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ht="19.5" customHeight="1">
      <c r="A431" s="2"/>
      <c r="B431" s="2"/>
      <c r="C431" s="2"/>
      <c r="D431" s="2"/>
      <c r="E431" s="24"/>
      <c r="F431" s="24"/>
      <c r="G431" s="2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ht="19.5" customHeight="1">
      <c r="A432" s="2"/>
      <c r="B432" s="2"/>
      <c r="C432" s="2"/>
      <c r="D432" s="2"/>
      <c r="E432" s="24"/>
      <c r="F432" s="24"/>
      <c r="G432" s="2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ht="19.5" customHeight="1">
      <c r="A433" s="2"/>
      <c r="B433" s="2"/>
      <c r="C433" s="2"/>
      <c r="D433" s="2"/>
      <c r="E433" s="24"/>
      <c r="F433" s="24"/>
      <c r="G433" s="2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ht="19.5" customHeight="1">
      <c r="A434" s="2"/>
      <c r="B434" s="2"/>
      <c r="C434" s="2"/>
      <c r="D434" s="2"/>
      <c r="E434" s="24"/>
      <c r="F434" s="24"/>
      <c r="G434" s="2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ht="19.5" customHeight="1">
      <c r="A435" s="2"/>
      <c r="B435" s="2"/>
      <c r="C435" s="2"/>
      <c r="D435" s="2"/>
      <c r="E435" s="24"/>
      <c r="F435" s="24"/>
      <c r="G435" s="2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ht="19.5" customHeight="1">
      <c r="A436" s="2"/>
      <c r="B436" s="2"/>
      <c r="C436" s="2"/>
      <c r="D436" s="2"/>
      <c r="E436" s="24"/>
      <c r="F436" s="24"/>
      <c r="G436" s="2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ht="19.5" customHeight="1">
      <c r="A437" s="2"/>
      <c r="B437" s="2"/>
      <c r="C437" s="2"/>
      <c r="D437" s="2"/>
      <c r="E437" s="24"/>
      <c r="F437" s="24"/>
      <c r="G437" s="2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ht="19.5" customHeight="1">
      <c r="A438" s="2"/>
      <c r="B438" s="2"/>
      <c r="C438" s="2"/>
      <c r="D438" s="2"/>
      <c r="E438" s="24"/>
      <c r="F438" s="24"/>
      <c r="G438" s="2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ht="19.5" customHeight="1">
      <c r="A439" s="2"/>
      <c r="B439" s="2"/>
      <c r="C439" s="2"/>
      <c r="D439" s="2"/>
      <c r="E439" s="24"/>
      <c r="F439" s="24"/>
      <c r="G439" s="2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ht="19.5" customHeight="1">
      <c r="A440" s="2"/>
      <c r="B440" s="2"/>
      <c r="C440" s="2"/>
      <c r="D440" s="2"/>
      <c r="E440" s="24"/>
      <c r="F440" s="24"/>
      <c r="G440" s="2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ht="19.5" customHeight="1">
      <c r="A441" s="2"/>
      <c r="B441" s="2"/>
      <c r="C441" s="2"/>
      <c r="D441" s="2"/>
      <c r="E441" s="24"/>
      <c r="F441" s="24"/>
      <c r="G441" s="2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ht="19.5" customHeight="1">
      <c r="A442" s="2"/>
      <c r="B442" s="2"/>
      <c r="C442" s="2"/>
      <c r="D442" s="2"/>
      <c r="E442" s="24"/>
      <c r="F442" s="24"/>
      <c r="G442" s="2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ht="19.5" customHeight="1">
      <c r="A443" s="2"/>
      <c r="B443" s="2"/>
      <c r="C443" s="2"/>
      <c r="D443" s="2"/>
      <c r="E443" s="24"/>
      <c r="F443" s="24"/>
      <c r="G443" s="2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ht="19.5" customHeight="1">
      <c r="A444" s="2"/>
      <c r="B444" s="2"/>
      <c r="C444" s="2"/>
      <c r="D444" s="2"/>
      <c r="E444" s="24"/>
      <c r="F444" s="24"/>
      <c r="G444" s="2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ht="19.5" customHeight="1">
      <c r="A445" s="2"/>
      <c r="B445" s="2"/>
      <c r="C445" s="2"/>
      <c r="D445" s="2"/>
      <c r="E445" s="24"/>
      <c r="F445" s="24"/>
      <c r="G445" s="2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ht="19.5" customHeight="1">
      <c r="A446" s="2"/>
      <c r="B446" s="2"/>
      <c r="C446" s="2"/>
      <c r="D446" s="2"/>
      <c r="E446" s="24"/>
      <c r="F446" s="24"/>
      <c r="G446" s="2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9.5" customHeight="1">
      <c r="A447" s="2"/>
      <c r="B447" s="2"/>
      <c r="C447" s="2"/>
      <c r="D447" s="2"/>
      <c r="E447" s="24"/>
      <c r="F447" s="24"/>
      <c r="G447" s="2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ht="19.5" customHeight="1">
      <c r="A448" s="2"/>
      <c r="B448" s="2"/>
      <c r="C448" s="2"/>
      <c r="D448" s="2"/>
      <c r="E448" s="24"/>
      <c r="F448" s="24"/>
      <c r="G448" s="2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ht="19.5" customHeight="1">
      <c r="A449" s="2"/>
      <c r="B449" s="2"/>
      <c r="C449" s="2"/>
      <c r="D449" s="2"/>
      <c r="E449" s="24"/>
      <c r="F449" s="24"/>
      <c r="G449" s="2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ht="19.5" customHeight="1">
      <c r="A450" s="2"/>
      <c r="B450" s="2"/>
      <c r="C450" s="2"/>
      <c r="D450" s="2"/>
      <c r="E450" s="24"/>
      <c r="F450" s="24"/>
      <c r="G450" s="2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ht="19.5" customHeight="1">
      <c r="A451" s="2"/>
      <c r="B451" s="2"/>
      <c r="C451" s="2"/>
      <c r="D451" s="2"/>
      <c r="E451" s="24"/>
      <c r="F451" s="24"/>
      <c r="G451" s="2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ht="19.5" customHeight="1">
      <c r="A452" s="2"/>
      <c r="B452" s="2"/>
      <c r="C452" s="2"/>
      <c r="D452" s="2"/>
      <c r="E452" s="24"/>
      <c r="F452" s="24"/>
      <c r="G452" s="2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ht="19.5" customHeight="1">
      <c r="A453" s="2"/>
      <c r="B453" s="2"/>
      <c r="C453" s="2"/>
      <c r="D453" s="2"/>
      <c r="E453" s="24"/>
      <c r="F453" s="24"/>
      <c r="G453" s="2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ht="19.5" customHeight="1">
      <c r="A454" s="2"/>
      <c r="B454" s="2"/>
      <c r="C454" s="2"/>
      <c r="D454" s="2"/>
      <c r="E454" s="24"/>
      <c r="F454" s="24"/>
      <c r="G454" s="2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ht="19.5" customHeight="1">
      <c r="A455" s="2"/>
      <c r="B455" s="2"/>
      <c r="C455" s="2"/>
      <c r="D455" s="2"/>
      <c r="E455" s="24"/>
      <c r="F455" s="24"/>
      <c r="G455" s="2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ht="19.5" customHeight="1">
      <c r="A456" s="2"/>
      <c r="B456" s="2"/>
      <c r="C456" s="2"/>
      <c r="D456" s="2"/>
      <c r="E456" s="24"/>
      <c r="F456" s="24"/>
      <c r="G456" s="2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ht="19.5" customHeight="1">
      <c r="A457" s="2"/>
      <c r="B457" s="2"/>
      <c r="C457" s="2"/>
      <c r="D457" s="2"/>
      <c r="E457" s="24"/>
      <c r="F457" s="24"/>
      <c r="G457" s="2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ht="19.5" customHeight="1">
      <c r="A458" s="2"/>
      <c r="B458" s="2"/>
      <c r="C458" s="2"/>
      <c r="D458" s="2"/>
      <c r="E458" s="24"/>
      <c r="F458" s="24"/>
      <c r="G458" s="2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ht="19.5" customHeight="1">
      <c r="A459" s="2"/>
      <c r="B459" s="2"/>
      <c r="C459" s="2"/>
      <c r="D459" s="2"/>
      <c r="E459" s="24"/>
      <c r="F459" s="24"/>
      <c r="G459" s="2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ht="19.5" customHeight="1">
      <c r="A460" s="2"/>
      <c r="B460" s="2"/>
      <c r="C460" s="2"/>
      <c r="D460" s="2"/>
      <c r="E460" s="24"/>
      <c r="F460" s="24"/>
      <c r="G460" s="2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ht="19.5" customHeight="1">
      <c r="A461" s="2"/>
      <c r="B461" s="2"/>
      <c r="C461" s="2"/>
      <c r="D461" s="2"/>
      <c r="E461" s="24"/>
      <c r="F461" s="24"/>
      <c r="G461" s="2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ht="19.5" customHeight="1">
      <c r="A462" s="2"/>
      <c r="B462" s="2"/>
      <c r="C462" s="2"/>
      <c r="D462" s="2"/>
      <c r="E462" s="24"/>
      <c r="F462" s="24"/>
      <c r="G462" s="2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ht="19.5" customHeight="1">
      <c r="A463" s="2"/>
      <c r="B463" s="2"/>
      <c r="C463" s="2"/>
      <c r="D463" s="2"/>
      <c r="E463" s="24"/>
      <c r="F463" s="24"/>
      <c r="G463" s="2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ht="19.5" customHeight="1">
      <c r="A464" s="2"/>
      <c r="B464" s="2"/>
      <c r="C464" s="2"/>
      <c r="D464" s="2"/>
      <c r="E464" s="24"/>
      <c r="F464" s="24"/>
      <c r="G464" s="2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ht="19.5" customHeight="1">
      <c r="A465" s="2"/>
      <c r="B465" s="2"/>
      <c r="C465" s="2"/>
      <c r="D465" s="2"/>
      <c r="E465" s="24"/>
      <c r="F465" s="24"/>
      <c r="G465" s="2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ht="19.5" customHeight="1">
      <c r="A466" s="2"/>
      <c r="B466" s="2"/>
      <c r="C466" s="2"/>
      <c r="D466" s="2"/>
      <c r="E466" s="24"/>
      <c r="F466" s="24"/>
      <c r="G466" s="2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ht="19.5" customHeight="1">
      <c r="A467" s="2"/>
      <c r="B467" s="2"/>
      <c r="C467" s="2"/>
      <c r="D467" s="2"/>
      <c r="E467" s="24"/>
      <c r="F467" s="24"/>
      <c r="G467" s="2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ht="19.5" customHeight="1">
      <c r="A468" s="2"/>
      <c r="B468" s="2"/>
      <c r="C468" s="2"/>
      <c r="D468" s="2"/>
      <c r="E468" s="24"/>
      <c r="F468" s="24"/>
      <c r="G468" s="2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ht="19.5" customHeight="1">
      <c r="A469" s="2"/>
      <c r="B469" s="2"/>
      <c r="C469" s="2"/>
      <c r="D469" s="2"/>
      <c r="E469" s="24"/>
      <c r="F469" s="24"/>
      <c r="G469" s="2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ht="19.5" customHeight="1">
      <c r="A470" s="2"/>
      <c r="B470" s="2"/>
      <c r="C470" s="2"/>
      <c r="D470" s="2"/>
      <c r="E470" s="24"/>
      <c r="F470" s="24"/>
      <c r="G470" s="2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ht="19.5" customHeight="1">
      <c r="A471" s="2"/>
      <c r="B471" s="2"/>
      <c r="C471" s="2"/>
      <c r="D471" s="2"/>
      <c r="E471" s="24"/>
      <c r="F471" s="24"/>
      <c r="G471" s="2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ht="19.5" customHeight="1">
      <c r="A472" s="2"/>
      <c r="B472" s="2"/>
      <c r="C472" s="2"/>
      <c r="D472" s="2"/>
      <c r="E472" s="24"/>
      <c r="F472" s="24"/>
      <c r="G472" s="2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ht="19.5" customHeight="1">
      <c r="A473" s="2"/>
      <c r="B473" s="2"/>
      <c r="C473" s="2"/>
      <c r="D473" s="2"/>
      <c r="E473" s="24"/>
      <c r="F473" s="24"/>
      <c r="G473" s="2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ht="19.5" customHeight="1">
      <c r="A474" s="2"/>
      <c r="B474" s="2"/>
      <c r="C474" s="2"/>
      <c r="D474" s="2"/>
      <c r="E474" s="24"/>
      <c r="F474" s="24"/>
      <c r="G474" s="2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ht="19.5" customHeight="1">
      <c r="A475" s="2"/>
      <c r="B475" s="2"/>
      <c r="C475" s="2"/>
      <c r="D475" s="2"/>
      <c r="E475" s="24"/>
      <c r="F475" s="24"/>
      <c r="G475" s="2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ht="19.5" customHeight="1">
      <c r="A476" s="2"/>
      <c r="B476" s="2"/>
      <c r="C476" s="2"/>
      <c r="D476" s="2"/>
      <c r="E476" s="24"/>
      <c r="F476" s="24"/>
      <c r="G476" s="2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ht="19.5" customHeight="1">
      <c r="A477" s="2"/>
      <c r="B477" s="2"/>
      <c r="C477" s="2"/>
      <c r="D477" s="2"/>
      <c r="E477" s="24"/>
      <c r="F477" s="24"/>
      <c r="G477" s="2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ht="19.5" customHeight="1">
      <c r="A478" s="2"/>
      <c r="B478" s="2"/>
      <c r="C478" s="2"/>
      <c r="D478" s="2"/>
      <c r="E478" s="24"/>
      <c r="F478" s="24"/>
      <c r="G478" s="2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ht="19.5" customHeight="1">
      <c r="A479" s="2"/>
      <c r="B479" s="2"/>
      <c r="C479" s="2"/>
      <c r="D479" s="2"/>
      <c r="E479" s="24"/>
      <c r="F479" s="24"/>
      <c r="G479" s="2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ht="19.5" customHeight="1">
      <c r="A480" s="2"/>
      <c r="B480" s="2"/>
      <c r="C480" s="2"/>
      <c r="D480" s="2"/>
      <c r="E480" s="24"/>
      <c r="F480" s="24"/>
      <c r="G480" s="2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ht="19.5" customHeight="1">
      <c r="A481" s="2"/>
      <c r="B481" s="2"/>
      <c r="C481" s="2"/>
      <c r="D481" s="2"/>
      <c r="E481" s="24"/>
      <c r="F481" s="24"/>
      <c r="G481" s="2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ht="19.5" customHeight="1">
      <c r="A482" s="2"/>
      <c r="B482" s="2"/>
      <c r="C482" s="2"/>
      <c r="D482" s="2"/>
      <c r="E482" s="24"/>
      <c r="F482" s="24"/>
      <c r="G482" s="2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ht="19.5" customHeight="1">
      <c r="A483" s="2"/>
      <c r="B483" s="2"/>
      <c r="C483" s="2"/>
      <c r="D483" s="2"/>
      <c r="E483" s="24"/>
      <c r="F483" s="24"/>
      <c r="G483" s="2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9.5" customHeight="1">
      <c r="A484" s="2"/>
      <c r="B484" s="2"/>
      <c r="C484" s="2"/>
      <c r="D484" s="2"/>
      <c r="E484" s="24"/>
      <c r="F484" s="24"/>
      <c r="G484" s="2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ht="19.5" customHeight="1">
      <c r="A485" s="2"/>
      <c r="B485" s="2"/>
      <c r="C485" s="2"/>
      <c r="D485" s="2"/>
      <c r="E485" s="24"/>
      <c r="F485" s="24"/>
      <c r="G485" s="2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ht="19.5" customHeight="1">
      <c r="A486" s="2"/>
      <c r="B486" s="2"/>
      <c r="C486" s="2"/>
      <c r="D486" s="2"/>
      <c r="E486" s="24"/>
      <c r="F486" s="24"/>
      <c r="G486" s="2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ht="19.5" customHeight="1">
      <c r="A487" s="2"/>
      <c r="B487" s="2"/>
      <c r="C487" s="2"/>
      <c r="D487" s="2"/>
      <c r="E487" s="24"/>
      <c r="F487" s="24"/>
      <c r="G487" s="2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ht="19.5" customHeight="1">
      <c r="A488" s="2"/>
      <c r="B488" s="2"/>
      <c r="C488" s="2"/>
      <c r="D488" s="2"/>
      <c r="E488" s="24"/>
      <c r="F488" s="24"/>
      <c r="G488" s="2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ht="19.5" customHeight="1">
      <c r="A489" s="2"/>
      <c r="B489" s="2"/>
      <c r="C489" s="2"/>
      <c r="D489" s="2"/>
      <c r="E489" s="24"/>
      <c r="F489" s="24"/>
      <c r="G489" s="2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ht="19.5" customHeight="1">
      <c r="A490" s="2"/>
      <c r="B490" s="2"/>
      <c r="C490" s="2"/>
      <c r="D490" s="2"/>
      <c r="E490" s="24"/>
      <c r="F490" s="24"/>
      <c r="G490" s="2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ht="19.5" customHeight="1">
      <c r="A491" s="2"/>
      <c r="B491" s="2"/>
      <c r="C491" s="2"/>
      <c r="D491" s="2"/>
      <c r="E491" s="24"/>
      <c r="F491" s="24"/>
      <c r="G491" s="2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ht="19.5" customHeight="1">
      <c r="A492" s="2"/>
      <c r="B492" s="2"/>
      <c r="C492" s="2"/>
      <c r="D492" s="2"/>
      <c r="E492" s="24"/>
      <c r="F492" s="24"/>
      <c r="G492" s="2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ht="19.5" customHeight="1">
      <c r="A493" s="2"/>
      <c r="B493" s="2"/>
      <c r="C493" s="2"/>
      <c r="D493" s="2"/>
      <c r="E493" s="24"/>
      <c r="F493" s="24"/>
      <c r="G493" s="2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ht="19.5" customHeight="1">
      <c r="A494" s="2"/>
      <c r="B494" s="2"/>
      <c r="C494" s="2"/>
      <c r="D494" s="2"/>
      <c r="E494" s="24"/>
      <c r="F494" s="24"/>
      <c r="G494" s="2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ht="19.5" customHeight="1">
      <c r="A495" s="2"/>
      <c r="B495" s="2"/>
      <c r="C495" s="2"/>
      <c r="D495" s="2"/>
      <c r="E495" s="24"/>
      <c r="F495" s="24"/>
      <c r="G495" s="2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ht="19.5" customHeight="1">
      <c r="A496" s="2"/>
      <c r="B496" s="2"/>
      <c r="C496" s="2"/>
      <c r="D496" s="2"/>
      <c r="E496" s="24"/>
      <c r="F496" s="24"/>
      <c r="G496" s="2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ht="19.5" customHeight="1">
      <c r="A497" s="2"/>
      <c r="B497" s="2"/>
      <c r="C497" s="2"/>
      <c r="D497" s="2"/>
      <c r="E497" s="24"/>
      <c r="F497" s="24"/>
      <c r="G497" s="2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ht="19.5" customHeight="1">
      <c r="A498" s="2"/>
      <c r="B498" s="2"/>
      <c r="C498" s="2"/>
      <c r="D498" s="2"/>
      <c r="E498" s="24"/>
      <c r="F498" s="24"/>
      <c r="G498" s="2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ht="19.5" customHeight="1">
      <c r="A499" s="2"/>
      <c r="B499" s="2"/>
      <c r="C499" s="2"/>
      <c r="D499" s="2"/>
      <c r="E499" s="24"/>
      <c r="F499" s="24"/>
      <c r="G499" s="2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ht="19.5" customHeight="1">
      <c r="A500" s="2"/>
      <c r="B500" s="2"/>
      <c r="C500" s="2"/>
      <c r="D500" s="2"/>
      <c r="E500" s="24"/>
      <c r="F500" s="24"/>
      <c r="G500" s="2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ht="19.5" customHeight="1">
      <c r="A501" s="2"/>
      <c r="B501" s="2"/>
      <c r="C501" s="2"/>
      <c r="D501" s="2"/>
      <c r="E501" s="24"/>
      <c r="F501" s="24"/>
      <c r="G501" s="2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ht="19.5" customHeight="1">
      <c r="A502" s="2"/>
      <c r="B502" s="2"/>
      <c r="C502" s="2"/>
      <c r="D502" s="2"/>
      <c r="E502" s="24"/>
      <c r="F502" s="24"/>
      <c r="G502" s="2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ht="19.5" customHeight="1">
      <c r="A503" s="2"/>
      <c r="B503" s="2"/>
      <c r="C503" s="2"/>
      <c r="D503" s="2"/>
      <c r="E503" s="24"/>
      <c r="F503" s="24"/>
      <c r="G503" s="2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ht="19.5" customHeight="1">
      <c r="A504" s="2"/>
      <c r="B504" s="2"/>
      <c r="C504" s="2"/>
      <c r="D504" s="2"/>
      <c r="E504" s="24"/>
      <c r="F504" s="24"/>
      <c r="G504" s="2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ht="19.5" customHeight="1">
      <c r="A505" s="2"/>
      <c r="B505" s="2"/>
      <c r="C505" s="2"/>
      <c r="D505" s="2"/>
      <c r="E505" s="24"/>
      <c r="F505" s="24"/>
      <c r="G505" s="2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ht="19.5" customHeight="1">
      <c r="A506" s="2"/>
      <c r="B506" s="2"/>
      <c r="C506" s="2"/>
      <c r="D506" s="2"/>
      <c r="E506" s="24"/>
      <c r="F506" s="24"/>
      <c r="G506" s="2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ht="19.5" customHeight="1">
      <c r="A507" s="2"/>
      <c r="B507" s="2"/>
      <c r="C507" s="2"/>
      <c r="D507" s="2"/>
      <c r="E507" s="24"/>
      <c r="F507" s="24"/>
      <c r="G507" s="2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ht="19.5" customHeight="1">
      <c r="A508" s="2"/>
      <c r="B508" s="2"/>
      <c r="C508" s="2"/>
      <c r="D508" s="2"/>
      <c r="E508" s="24"/>
      <c r="F508" s="24"/>
      <c r="G508" s="2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D2:K2"/>
    <mergeCell ref="B4:C4"/>
    <mergeCell ref="D4:K4"/>
  </mergeCells>
  <conditionalFormatting sqref="J9:J1000">
    <cfRule type="containsText" dxfId="5" priority="1" operator="containsText" text="À vérifier">
      <formula>NOT(ISERROR(SEARCH(("À vérifier"),(J9))))</formula>
    </cfRule>
  </conditionalFormatting>
  <dataValidations>
    <dataValidation type="list" allowBlank="1" sqref="D13:D508">
      <formula1>"Fournitures,Restauration,Hébergement,Transport,Carburant,Péage,Stationnement,Logiciels,Télécommunications,Autres"</formula1>
    </dataValidation>
    <dataValidation type="list" allowBlank="1" sqref="D9:D12">
      <formula1>"Fournitures,Restauration,Hébergement,Transport,Carburant,Péage,Stationnement,Logiciels,Télécommunications,Autres"</formula1>
    </dataValidation>
    <dataValidation type="list" allowBlank="1" sqref="J9:J12">
      <formula1>"Contrôlé,À vérifier,Doublon"</formula1>
    </dataValidation>
    <dataValidation type="list" allowBlank="1" sqref="J13:J508">
      <formula1>"Contrôlé,À vérifier,Doublon"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8.0" topLeftCell="D9" activePane="bottomRight" state="frozen"/>
      <selection activeCell="D1" sqref="D1" pane="topRight"/>
      <selection activeCell="A9" sqref="A9" pane="bottomLeft"/>
      <selection activeCell="D9" sqref="D9" pane="bottomRight"/>
    </sheetView>
  </sheetViews>
  <sheetFormatPr customHeight="1" defaultColWidth="12.63" defaultRowHeight="15.0"/>
  <cols>
    <col customWidth="1" min="1" max="1" width="1.63"/>
    <col customWidth="1" min="2" max="2" width="12.63"/>
    <col customWidth="1" min="3" max="3" width="29.5"/>
    <col customWidth="1" min="4" max="4" width="25.13"/>
    <col customWidth="1" min="5" max="5" width="10.38"/>
    <col customWidth="1" min="6" max="6" width="13.13"/>
    <col customWidth="1" min="7" max="7" width="11.38"/>
    <col customWidth="1" min="8" max="8" width="9.5"/>
    <col customWidth="1" min="9" max="9" width="18.88"/>
    <col customWidth="1" min="10" max="10" width="15.13"/>
    <col customWidth="1" min="11" max="11" width="16.38"/>
    <col customWidth="1" min="12" max="12" width="38.88"/>
    <col customWidth="1" min="13" max="13" width="28.88"/>
    <col customWidth="1" min="14" max="14" width="16.38"/>
    <col customWidth="1" min="15" max="15" width="15.13"/>
    <col customWidth="1" min="16" max="16" width="23.25"/>
    <col customWidth="1" min="17" max="17" width="17.63"/>
    <col customWidth="1" min="18" max="18" width="30.13"/>
    <col customWidth="1" min="19" max="19" width="7.63"/>
    <col customWidth="1" min="20" max="20" width="47.63"/>
    <col customWidth="1" min="21" max="21" width="22.63"/>
    <col customWidth="1" min="22" max="22" width="40.13"/>
    <col customWidth="1" min="23" max="24" width="22.63"/>
    <col customWidth="1" min="25" max="26" width="8.63"/>
  </cols>
  <sheetData>
    <row r="1" ht="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</row>
    <row r="2" ht="21.0" customHeight="1">
      <c r="A2" s="1"/>
      <c r="B2" s="3" t="s">
        <v>0</v>
      </c>
      <c r="D2" s="4" t="s">
        <v>3</v>
      </c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</row>
    <row r="3" ht="19.5" hidden="1" customHeight="1">
      <c r="A3" s="1"/>
      <c r="B3" s="1"/>
      <c r="C3" s="1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</row>
    <row r="4" ht="19.5" customHeight="1">
      <c r="A4" s="1"/>
      <c r="B4" s="6" t="s">
        <v>4</v>
      </c>
      <c r="D4" s="6" t="s">
        <v>5</v>
      </c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</row>
    <row r="5" ht="19.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  <c r="V5" s="2"/>
      <c r="W5" s="2"/>
    </row>
    <row r="6" ht="19.5" hidden="1" customHeight="1">
      <c r="A6" s="1"/>
      <c r="B6" s="5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  <c r="W6" s="2"/>
    </row>
    <row r="7" ht="19.5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2"/>
      <c r="V7" s="2"/>
      <c r="W7" s="2"/>
    </row>
    <row r="8" ht="22.5" customHeight="1">
      <c r="A8" s="1"/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7" t="s">
        <v>18</v>
      </c>
      <c r="N8" s="7" t="s">
        <v>19</v>
      </c>
      <c r="O8" s="7" t="s">
        <v>20</v>
      </c>
      <c r="P8" s="7" t="s">
        <v>21</v>
      </c>
      <c r="Q8" s="7" t="s">
        <v>22</v>
      </c>
      <c r="R8" s="7" t="s">
        <v>23</v>
      </c>
      <c r="S8" s="7" t="s">
        <v>24</v>
      </c>
      <c r="T8" s="8" t="s">
        <v>25</v>
      </c>
      <c r="U8" s="8" t="s">
        <v>26</v>
      </c>
      <c r="V8" s="8" t="s">
        <v>27</v>
      </c>
      <c r="W8" s="8" t="s">
        <v>28</v>
      </c>
      <c r="X8" s="9" t="s">
        <v>29</v>
      </c>
    </row>
    <row r="9" ht="19.5" customHeight="1">
      <c r="A9" s="1"/>
      <c r="B9" s="10">
        <v>46267.0</v>
      </c>
      <c r="C9" s="11" t="s">
        <v>30</v>
      </c>
      <c r="D9" s="5" t="s">
        <v>31</v>
      </c>
      <c r="E9" s="12">
        <v>250.0</v>
      </c>
      <c r="F9" s="12">
        <v>25.0</v>
      </c>
      <c r="G9" s="14">
        <v>275.0</v>
      </c>
      <c r="H9" s="11" t="s">
        <v>32</v>
      </c>
      <c r="I9" s="11" t="s">
        <v>34</v>
      </c>
      <c r="J9" s="5" t="s">
        <v>36</v>
      </c>
      <c r="K9" s="11" t="s">
        <v>37</v>
      </c>
      <c r="L9" s="11" t="s">
        <v>38</v>
      </c>
      <c r="M9" s="11" t="s">
        <v>39</v>
      </c>
      <c r="N9" s="15"/>
      <c r="O9" s="11" t="s">
        <v>40</v>
      </c>
      <c r="P9" s="11" t="s">
        <v>39</v>
      </c>
      <c r="Q9" s="11" t="s">
        <v>41</v>
      </c>
      <c r="R9" s="11" t="s">
        <v>42</v>
      </c>
      <c r="S9" s="11">
        <v>1.0</v>
      </c>
      <c r="T9" s="16"/>
      <c r="U9" s="17"/>
      <c r="V9" s="17"/>
      <c r="W9" s="17"/>
      <c r="X9" s="18">
        <v>0.0</v>
      </c>
    </row>
    <row r="10" ht="19.5" customHeight="1">
      <c r="A10" s="1"/>
      <c r="B10" s="10">
        <v>46269.0</v>
      </c>
      <c r="C10" s="11" t="s">
        <v>33</v>
      </c>
      <c r="D10" s="5" t="s">
        <v>35</v>
      </c>
      <c r="E10" s="12">
        <v>150.0</v>
      </c>
      <c r="F10" s="12">
        <v>30.0</v>
      </c>
      <c r="G10" s="14">
        <v>180.0</v>
      </c>
      <c r="H10" s="11" t="s">
        <v>32</v>
      </c>
      <c r="I10" s="11" t="s">
        <v>34</v>
      </c>
      <c r="J10" s="5" t="s">
        <v>45</v>
      </c>
      <c r="K10" s="11" t="s">
        <v>37</v>
      </c>
      <c r="L10" s="11" t="s">
        <v>38</v>
      </c>
      <c r="M10" s="11" t="s">
        <v>46</v>
      </c>
      <c r="N10" s="15"/>
      <c r="O10" s="11" t="s">
        <v>40</v>
      </c>
      <c r="P10" s="11" t="s">
        <v>46</v>
      </c>
      <c r="Q10" s="11" t="s">
        <v>41</v>
      </c>
      <c r="R10" s="11" t="s">
        <v>42</v>
      </c>
      <c r="S10" s="11">
        <v>1.0</v>
      </c>
      <c r="T10" s="16" t="s">
        <v>47</v>
      </c>
      <c r="U10" s="17"/>
      <c r="V10" s="17"/>
      <c r="W10" s="17"/>
      <c r="X10" s="18">
        <v>0.0</v>
      </c>
    </row>
    <row r="11" ht="19.5" customHeight="1">
      <c r="A11" s="1"/>
      <c r="B11" s="10">
        <v>46271.0</v>
      </c>
      <c r="C11" s="11" t="s">
        <v>48</v>
      </c>
      <c r="D11" s="5" t="s">
        <v>49</v>
      </c>
      <c r="E11" s="12">
        <v>90.0</v>
      </c>
      <c r="F11" s="12">
        <v>9.0</v>
      </c>
      <c r="G11" s="14">
        <v>99.0</v>
      </c>
      <c r="H11" s="11" t="s">
        <v>32</v>
      </c>
      <c r="I11" s="11" t="s">
        <v>34</v>
      </c>
      <c r="J11" s="5" t="s">
        <v>36</v>
      </c>
      <c r="K11" s="11" t="s">
        <v>37</v>
      </c>
      <c r="L11" s="11" t="s">
        <v>38</v>
      </c>
      <c r="M11" s="11" t="s">
        <v>50</v>
      </c>
      <c r="N11" s="15"/>
      <c r="O11" s="11" t="s">
        <v>40</v>
      </c>
      <c r="P11" s="11" t="s">
        <v>50</v>
      </c>
      <c r="Q11" s="11" t="s">
        <v>41</v>
      </c>
      <c r="R11" s="11" t="s">
        <v>42</v>
      </c>
      <c r="S11" s="11">
        <v>1.0</v>
      </c>
      <c r="T11" s="16"/>
      <c r="U11" s="17"/>
      <c r="V11" s="17"/>
      <c r="W11" s="17"/>
      <c r="X11" s="18">
        <v>0.0</v>
      </c>
    </row>
    <row r="12" ht="19.5" customHeight="1">
      <c r="A12" s="1"/>
      <c r="B12" s="10">
        <v>46273.0</v>
      </c>
      <c r="C12" s="11" t="s">
        <v>53</v>
      </c>
      <c r="D12" s="5" t="s">
        <v>54</v>
      </c>
      <c r="E12" s="12">
        <v>40.0</v>
      </c>
      <c r="F12" s="12">
        <v>8.0</v>
      </c>
      <c r="G12" s="14">
        <v>48.0</v>
      </c>
      <c r="H12" s="11" t="s">
        <v>32</v>
      </c>
      <c r="I12" s="11" t="s">
        <v>34</v>
      </c>
      <c r="J12" s="5" t="s">
        <v>36</v>
      </c>
      <c r="K12" s="11" t="s">
        <v>37</v>
      </c>
      <c r="L12" s="11" t="s">
        <v>38</v>
      </c>
      <c r="M12" s="11" t="s">
        <v>59</v>
      </c>
      <c r="N12" s="15"/>
      <c r="O12" s="11" t="s">
        <v>40</v>
      </c>
      <c r="P12" s="11" t="s">
        <v>59</v>
      </c>
      <c r="Q12" s="11" t="s">
        <v>41</v>
      </c>
      <c r="R12" s="11" t="s">
        <v>42</v>
      </c>
      <c r="S12" s="11">
        <v>1.0</v>
      </c>
      <c r="T12" s="16"/>
      <c r="U12" s="17"/>
      <c r="V12" s="17"/>
      <c r="W12" s="17"/>
      <c r="X12" s="18">
        <v>0.0</v>
      </c>
    </row>
    <row r="13" ht="19.5" customHeight="1">
      <c r="A13" s="1"/>
      <c r="B13" s="22"/>
      <c r="C13" s="1"/>
      <c r="D13" s="1"/>
      <c r="E13" s="24"/>
      <c r="F13" s="24"/>
      <c r="G13" s="26"/>
      <c r="H13" s="1"/>
      <c r="I13" s="1"/>
      <c r="J13" s="1"/>
      <c r="K13" s="1"/>
      <c r="L13" s="1"/>
      <c r="M13" s="1"/>
      <c r="N13" s="28"/>
      <c r="O13" s="1"/>
      <c r="P13" s="1"/>
      <c r="Q13" s="1"/>
      <c r="R13" s="1"/>
      <c r="S13" s="1"/>
      <c r="T13" s="2"/>
      <c r="U13" s="2"/>
      <c r="V13" s="2"/>
      <c r="W13" s="2"/>
      <c r="X13" s="29"/>
    </row>
    <row r="14" ht="19.5" customHeight="1">
      <c r="A14" s="1"/>
      <c r="B14" s="22"/>
      <c r="C14" s="1"/>
      <c r="D14" s="1"/>
      <c r="E14" s="24"/>
      <c r="F14" s="24"/>
      <c r="G14" s="26"/>
      <c r="H14" s="1"/>
      <c r="I14" s="1"/>
      <c r="J14" s="1"/>
      <c r="K14" s="1"/>
      <c r="L14" s="1"/>
      <c r="M14" s="1"/>
      <c r="N14" s="28"/>
      <c r="O14" s="1"/>
      <c r="P14" s="1"/>
      <c r="Q14" s="1"/>
      <c r="R14" s="1"/>
      <c r="S14" s="1"/>
      <c r="T14" s="2"/>
      <c r="U14" s="2"/>
      <c r="V14" s="2"/>
      <c r="W14" s="2"/>
      <c r="X14" s="29"/>
    </row>
    <row r="15" ht="19.5" customHeight="1">
      <c r="A15" s="1"/>
      <c r="B15" s="22"/>
      <c r="C15" s="1"/>
      <c r="D15" s="1"/>
      <c r="E15" s="24"/>
      <c r="F15" s="24"/>
      <c r="G15" s="26"/>
      <c r="H15" s="1"/>
      <c r="I15" s="1"/>
      <c r="J15" s="1"/>
      <c r="K15" s="1"/>
      <c r="L15" s="1"/>
      <c r="M15" s="1"/>
      <c r="N15" s="28"/>
      <c r="O15" s="1"/>
      <c r="P15" s="1"/>
      <c r="Q15" s="1"/>
      <c r="R15" s="1"/>
      <c r="S15" s="1"/>
      <c r="T15" s="2"/>
      <c r="U15" s="2"/>
      <c r="V15" s="2"/>
      <c r="W15" s="2"/>
      <c r="X15" s="29"/>
    </row>
    <row r="16" ht="19.5" customHeight="1">
      <c r="A16" s="1"/>
      <c r="B16" s="22"/>
      <c r="C16" s="1"/>
      <c r="D16" s="1"/>
      <c r="E16" s="24"/>
      <c r="F16" s="24"/>
      <c r="G16" s="26"/>
      <c r="H16" s="1"/>
      <c r="I16" s="1"/>
      <c r="J16" s="1"/>
      <c r="K16" s="1"/>
      <c r="L16" s="1"/>
      <c r="M16" s="1"/>
      <c r="N16" s="28"/>
      <c r="O16" s="1"/>
      <c r="P16" s="1"/>
      <c r="Q16" s="1"/>
      <c r="R16" s="1"/>
      <c r="S16" s="1"/>
      <c r="T16" s="2"/>
      <c r="U16" s="2"/>
      <c r="V16" s="2"/>
      <c r="W16" s="2"/>
      <c r="X16" s="29"/>
    </row>
    <row r="17" ht="19.5" customHeight="1">
      <c r="A17" s="1"/>
      <c r="B17" s="22"/>
      <c r="C17" s="1"/>
      <c r="D17" s="1"/>
      <c r="E17" s="24"/>
      <c r="F17" s="24"/>
      <c r="G17" s="26"/>
      <c r="H17" s="1"/>
      <c r="I17" s="1"/>
      <c r="J17" s="1"/>
      <c r="K17" s="1"/>
      <c r="L17" s="1"/>
      <c r="M17" s="1"/>
      <c r="N17" s="28"/>
      <c r="O17" s="1"/>
      <c r="P17" s="1"/>
      <c r="Q17" s="1"/>
      <c r="R17" s="1"/>
      <c r="S17" s="1"/>
      <c r="T17" s="2"/>
      <c r="U17" s="2"/>
      <c r="V17" s="2"/>
      <c r="W17" s="2"/>
      <c r="X17" s="29"/>
    </row>
    <row r="18" ht="19.5" customHeight="1">
      <c r="A18" s="1"/>
      <c r="B18" s="22"/>
      <c r="C18" s="1"/>
      <c r="D18" s="1"/>
      <c r="E18" s="24"/>
      <c r="F18" s="24"/>
      <c r="G18" s="26"/>
      <c r="H18" s="1"/>
      <c r="I18" s="1"/>
      <c r="J18" s="1"/>
      <c r="K18" s="1"/>
      <c r="L18" s="1"/>
      <c r="M18" s="1"/>
      <c r="N18" s="28"/>
      <c r="O18" s="1"/>
      <c r="P18" s="1"/>
      <c r="Q18" s="1"/>
      <c r="R18" s="1"/>
      <c r="S18" s="1"/>
      <c r="T18" s="2"/>
      <c r="U18" s="2"/>
      <c r="V18" s="2"/>
      <c r="W18" s="2"/>
      <c r="X18" s="29"/>
    </row>
    <row r="19" ht="19.5" customHeight="1">
      <c r="A19" s="1"/>
      <c r="B19" s="22"/>
      <c r="C19" s="1"/>
      <c r="D19" s="1"/>
      <c r="E19" s="24"/>
      <c r="F19" s="24"/>
      <c r="G19" s="26"/>
      <c r="H19" s="1"/>
      <c r="I19" s="1"/>
      <c r="J19" s="1"/>
      <c r="K19" s="1"/>
      <c r="L19" s="1"/>
      <c r="M19" s="1"/>
      <c r="N19" s="28"/>
      <c r="O19" s="1"/>
      <c r="P19" s="1"/>
      <c r="Q19" s="1"/>
      <c r="R19" s="1"/>
      <c r="S19" s="1"/>
      <c r="T19" s="2"/>
      <c r="U19" s="2"/>
      <c r="V19" s="2"/>
      <c r="W19" s="2"/>
      <c r="X19" s="29"/>
    </row>
    <row r="20" ht="19.5" customHeight="1">
      <c r="A20" s="1"/>
      <c r="B20" s="22"/>
      <c r="C20" s="1"/>
      <c r="D20" s="1"/>
      <c r="E20" s="24"/>
      <c r="F20" s="24"/>
      <c r="G20" s="26"/>
      <c r="H20" s="1"/>
      <c r="I20" s="1"/>
      <c r="J20" s="1"/>
      <c r="K20" s="1"/>
      <c r="L20" s="1"/>
      <c r="M20" s="1"/>
      <c r="N20" s="28"/>
      <c r="O20" s="1"/>
      <c r="P20" s="1"/>
      <c r="Q20" s="1"/>
      <c r="R20" s="1"/>
      <c r="S20" s="1"/>
      <c r="T20" s="2"/>
      <c r="U20" s="2"/>
      <c r="V20" s="2"/>
      <c r="W20" s="2"/>
      <c r="X20" s="29"/>
    </row>
    <row r="21" ht="19.5" customHeight="1">
      <c r="A21" s="1"/>
      <c r="B21" s="22"/>
      <c r="C21" s="1"/>
      <c r="D21" s="1"/>
      <c r="E21" s="24"/>
      <c r="F21" s="24"/>
      <c r="G21" s="26"/>
      <c r="H21" s="1"/>
      <c r="I21" s="1"/>
      <c r="J21" s="1"/>
      <c r="K21" s="1"/>
      <c r="L21" s="1"/>
      <c r="M21" s="1"/>
      <c r="N21" s="28"/>
      <c r="O21" s="1"/>
      <c r="P21" s="1"/>
      <c r="Q21" s="1"/>
      <c r="R21" s="1"/>
      <c r="S21" s="1"/>
      <c r="T21" s="2"/>
      <c r="U21" s="2"/>
      <c r="V21" s="2"/>
      <c r="W21" s="2"/>
      <c r="X21" s="29"/>
    </row>
    <row r="22" ht="19.5" customHeight="1">
      <c r="A22" s="1"/>
      <c r="B22" s="22"/>
      <c r="C22" s="1"/>
      <c r="D22" s="1"/>
      <c r="E22" s="24"/>
      <c r="F22" s="24"/>
      <c r="G22" s="26"/>
      <c r="H22" s="1"/>
      <c r="I22" s="1"/>
      <c r="J22" s="1"/>
      <c r="K22" s="1"/>
      <c r="L22" s="1"/>
      <c r="M22" s="1"/>
      <c r="N22" s="28"/>
      <c r="O22" s="1"/>
      <c r="P22" s="1"/>
      <c r="Q22" s="1"/>
      <c r="R22" s="1"/>
      <c r="S22" s="1"/>
      <c r="T22" s="2"/>
      <c r="U22" s="2"/>
      <c r="V22" s="2"/>
      <c r="W22" s="2"/>
      <c r="X22" s="29"/>
    </row>
    <row r="23" ht="19.5" customHeight="1">
      <c r="A23" s="1"/>
      <c r="B23" s="22"/>
      <c r="C23" s="1"/>
      <c r="D23" s="1"/>
      <c r="E23" s="24"/>
      <c r="F23" s="24"/>
      <c r="G23" s="26"/>
      <c r="H23" s="1"/>
      <c r="I23" s="1"/>
      <c r="J23" s="1"/>
      <c r="K23" s="1"/>
      <c r="L23" s="1"/>
      <c r="M23" s="1"/>
      <c r="N23" s="28"/>
      <c r="O23" s="1"/>
      <c r="P23" s="1"/>
      <c r="Q23" s="1"/>
      <c r="R23" s="1"/>
      <c r="S23" s="1"/>
      <c r="T23" s="2"/>
      <c r="U23" s="2"/>
      <c r="V23" s="2"/>
      <c r="W23" s="2"/>
      <c r="X23" s="29"/>
    </row>
    <row r="24" ht="19.5" customHeight="1">
      <c r="A24" s="1"/>
      <c r="B24" s="22"/>
      <c r="C24" s="1"/>
      <c r="D24" s="1"/>
      <c r="E24" s="24"/>
      <c r="F24" s="24"/>
      <c r="G24" s="26"/>
      <c r="H24" s="1"/>
      <c r="I24" s="1"/>
      <c r="J24" s="1"/>
      <c r="K24" s="1"/>
      <c r="L24" s="1"/>
      <c r="M24" s="1"/>
      <c r="N24" s="28"/>
      <c r="O24" s="1"/>
      <c r="P24" s="1"/>
      <c r="Q24" s="1"/>
      <c r="R24" s="1"/>
      <c r="S24" s="1"/>
      <c r="T24" s="2"/>
      <c r="U24" s="2"/>
      <c r="V24" s="2"/>
      <c r="W24" s="2"/>
      <c r="X24" s="29"/>
    </row>
    <row r="25" ht="19.5" customHeight="1">
      <c r="A25" s="1"/>
      <c r="B25" s="22"/>
      <c r="C25" s="1"/>
      <c r="D25" s="1"/>
      <c r="E25" s="24"/>
      <c r="F25" s="24"/>
      <c r="G25" s="26"/>
      <c r="H25" s="1"/>
      <c r="I25" s="1"/>
      <c r="J25" s="1"/>
      <c r="K25" s="1"/>
      <c r="L25" s="1"/>
      <c r="M25" s="1"/>
      <c r="N25" s="28"/>
      <c r="O25" s="1"/>
      <c r="P25" s="1"/>
      <c r="Q25" s="1"/>
      <c r="R25" s="1"/>
      <c r="S25" s="1"/>
      <c r="T25" s="2"/>
      <c r="U25" s="2"/>
      <c r="V25" s="2"/>
      <c r="W25" s="2"/>
      <c r="X25" s="29"/>
    </row>
    <row r="26" ht="19.5" customHeight="1">
      <c r="A26" s="1"/>
      <c r="B26" s="22"/>
      <c r="C26" s="1"/>
      <c r="D26" s="1"/>
      <c r="E26" s="24"/>
      <c r="F26" s="24"/>
      <c r="G26" s="26"/>
      <c r="H26" s="1"/>
      <c r="I26" s="1"/>
      <c r="J26" s="1"/>
      <c r="K26" s="1"/>
      <c r="L26" s="1"/>
      <c r="M26" s="1"/>
      <c r="N26" s="28"/>
      <c r="O26" s="1"/>
      <c r="P26" s="1"/>
      <c r="Q26" s="1"/>
      <c r="R26" s="1"/>
      <c r="S26" s="1"/>
      <c r="T26" s="2"/>
      <c r="U26" s="2"/>
      <c r="V26" s="2"/>
      <c r="W26" s="2"/>
      <c r="X26" s="29"/>
    </row>
    <row r="27" ht="19.5" customHeight="1">
      <c r="A27" s="1"/>
      <c r="B27" s="22"/>
      <c r="C27" s="1"/>
      <c r="D27" s="1"/>
      <c r="E27" s="24"/>
      <c r="F27" s="24"/>
      <c r="G27" s="26"/>
      <c r="H27" s="1"/>
      <c r="I27" s="1"/>
      <c r="J27" s="1"/>
      <c r="K27" s="1"/>
      <c r="L27" s="1"/>
      <c r="M27" s="1"/>
      <c r="N27" s="28"/>
      <c r="O27" s="1"/>
      <c r="P27" s="1"/>
      <c r="Q27" s="1"/>
      <c r="R27" s="1"/>
      <c r="S27" s="1"/>
      <c r="T27" s="2"/>
      <c r="U27" s="2"/>
      <c r="V27" s="2"/>
      <c r="W27" s="2"/>
      <c r="X27" s="29"/>
    </row>
    <row r="28" ht="19.5" customHeight="1">
      <c r="A28" s="1"/>
      <c r="B28" s="22"/>
      <c r="C28" s="1"/>
      <c r="D28" s="1"/>
      <c r="E28" s="24"/>
      <c r="F28" s="24"/>
      <c r="G28" s="26"/>
      <c r="H28" s="1"/>
      <c r="I28" s="1"/>
      <c r="J28" s="1"/>
      <c r="K28" s="1"/>
      <c r="L28" s="1"/>
      <c r="M28" s="1"/>
      <c r="N28" s="28"/>
      <c r="O28" s="1"/>
      <c r="P28" s="1"/>
      <c r="Q28" s="1"/>
      <c r="R28" s="1"/>
      <c r="S28" s="1"/>
      <c r="T28" s="2"/>
      <c r="U28" s="2"/>
      <c r="V28" s="2"/>
      <c r="W28" s="2"/>
      <c r="X28" s="29"/>
    </row>
    <row r="29" ht="19.5" customHeight="1">
      <c r="A29" s="1"/>
      <c r="B29" s="22"/>
      <c r="C29" s="1"/>
      <c r="D29" s="1"/>
      <c r="E29" s="24"/>
      <c r="F29" s="24"/>
      <c r="G29" s="26"/>
      <c r="H29" s="1"/>
      <c r="I29" s="1"/>
      <c r="J29" s="1"/>
      <c r="K29" s="1"/>
      <c r="L29" s="1"/>
      <c r="M29" s="1"/>
      <c r="N29" s="28"/>
      <c r="O29" s="1"/>
      <c r="P29" s="1"/>
      <c r="Q29" s="1"/>
      <c r="R29" s="1"/>
      <c r="S29" s="1"/>
      <c r="T29" s="2"/>
      <c r="U29" s="2"/>
      <c r="V29" s="2"/>
      <c r="W29" s="2"/>
      <c r="X29" s="29"/>
    </row>
    <row r="30" ht="19.5" customHeight="1">
      <c r="A30" s="1"/>
      <c r="B30" s="22"/>
      <c r="C30" s="1"/>
      <c r="D30" s="1"/>
      <c r="E30" s="24"/>
      <c r="F30" s="24"/>
      <c r="G30" s="26"/>
      <c r="H30" s="1"/>
      <c r="I30" s="1"/>
      <c r="J30" s="1"/>
      <c r="K30" s="1"/>
      <c r="L30" s="1"/>
      <c r="M30" s="1"/>
      <c r="N30" s="28"/>
      <c r="O30" s="1"/>
      <c r="P30" s="1"/>
      <c r="Q30" s="1"/>
      <c r="R30" s="1"/>
      <c r="S30" s="1"/>
      <c r="T30" s="2"/>
      <c r="U30" s="2"/>
      <c r="V30" s="2"/>
      <c r="W30" s="2"/>
      <c r="X30" s="29"/>
    </row>
    <row r="31" ht="19.5" customHeight="1">
      <c r="A31" s="1"/>
      <c r="B31" s="22"/>
      <c r="C31" s="1"/>
      <c r="D31" s="1"/>
      <c r="E31" s="24"/>
      <c r="F31" s="24"/>
      <c r="G31" s="26"/>
      <c r="H31" s="1"/>
      <c r="I31" s="1"/>
      <c r="J31" s="1"/>
      <c r="K31" s="1"/>
      <c r="L31" s="1"/>
      <c r="M31" s="1"/>
      <c r="N31" s="28"/>
      <c r="O31" s="1"/>
      <c r="P31" s="1"/>
      <c r="Q31" s="1"/>
      <c r="R31" s="1"/>
      <c r="S31" s="1"/>
      <c r="T31" s="2"/>
      <c r="U31" s="2"/>
      <c r="V31" s="2"/>
      <c r="W31" s="2"/>
      <c r="X31" s="29"/>
    </row>
    <row r="32" ht="19.5" customHeight="1">
      <c r="A32" s="1"/>
      <c r="B32" s="22"/>
      <c r="C32" s="1"/>
      <c r="D32" s="1"/>
      <c r="E32" s="24"/>
      <c r="F32" s="24"/>
      <c r="G32" s="26"/>
      <c r="H32" s="1"/>
      <c r="I32" s="1"/>
      <c r="J32" s="1"/>
      <c r="K32" s="1"/>
      <c r="L32" s="1"/>
      <c r="M32" s="1"/>
      <c r="N32" s="28"/>
      <c r="O32" s="1"/>
      <c r="P32" s="1"/>
      <c r="Q32" s="1"/>
      <c r="R32" s="1"/>
      <c r="S32" s="1"/>
      <c r="T32" s="2"/>
      <c r="U32" s="2"/>
      <c r="V32" s="2"/>
      <c r="W32" s="2"/>
      <c r="X32" s="29"/>
    </row>
    <row r="33" ht="19.5" customHeight="1">
      <c r="A33" s="1"/>
      <c r="B33" s="22"/>
      <c r="C33" s="1"/>
      <c r="D33" s="1"/>
      <c r="E33" s="24"/>
      <c r="F33" s="24"/>
      <c r="G33" s="26"/>
      <c r="H33" s="1"/>
      <c r="I33" s="1"/>
      <c r="J33" s="1"/>
      <c r="K33" s="1"/>
      <c r="L33" s="1"/>
      <c r="M33" s="1"/>
      <c r="N33" s="28"/>
      <c r="O33" s="1"/>
      <c r="P33" s="1"/>
      <c r="Q33" s="1"/>
      <c r="R33" s="1"/>
      <c r="S33" s="1"/>
      <c r="T33" s="2"/>
      <c r="U33" s="2"/>
      <c r="V33" s="2"/>
      <c r="W33" s="2"/>
      <c r="X33" s="29"/>
    </row>
    <row r="34" ht="19.5" customHeight="1">
      <c r="A34" s="1"/>
      <c r="B34" s="22"/>
      <c r="C34" s="1"/>
      <c r="D34" s="1"/>
      <c r="E34" s="24"/>
      <c r="F34" s="24"/>
      <c r="G34" s="26"/>
      <c r="H34" s="1"/>
      <c r="I34" s="1"/>
      <c r="J34" s="1"/>
      <c r="K34" s="1"/>
      <c r="L34" s="1"/>
      <c r="M34" s="1"/>
      <c r="N34" s="28"/>
      <c r="O34" s="1"/>
      <c r="P34" s="1"/>
      <c r="Q34" s="1"/>
      <c r="R34" s="1"/>
      <c r="S34" s="1"/>
      <c r="T34" s="2"/>
      <c r="U34" s="2"/>
      <c r="V34" s="2"/>
      <c r="W34" s="2"/>
      <c r="X34" s="29"/>
    </row>
    <row r="35" ht="19.5" customHeight="1">
      <c r="A35" s="1"/>
      <c r="B35" s="22"/>
      <c r="C35" s="1"/>
      <c r="D35" s="1"/>
      <c r="E35" s="24"/>
      <c r="F35" s="24"/>
      <c r="G35" s="26"/>
      <c r="H35" s="1"/>
      <c r="I35" s="1"/>
      <c r="J35" s="1"/>
      <c r="K35" s="1"/>
      <c r="L35" s="1"/>
      <c r="M35" s="1"/>
      <c r="N35" s="28"/>
      <c r="O35" s="1"/>
      <c r="P35" s="1"/>
      <c r="Q35" s="1"/>
      <c r="R35" s="1"/>
      <c r="S35" s="1"/>
      <c r="T35" s="2"/>
      <c r="U35" s="2"/>
      <c r="V35" s="2"/>
      <c r="W35" s="2"/>
      <c r="X35" s="29"/>
    </row>
    <row r="36" ht="19.5" customHeight="1">
      <c r="A36" s="2"/>
      <c r="B36" s="22"/>
      <c r="C36" s="2"/>
      <c r="D36" s="2"/>
      <c r="E36" s="24"/>
      <c r="F36" s="24"/>
      <c r="G36" s="26"/>
      <c r="H36" s="2"/>
      <c r="I36" s="2"/>
      <c r="J36" s="2"/>
      <c r="K36" s="2"/>
      <c r="L36" s="2"/>
      <c r="M36" s="2"/>
      <c r="N36" s="28"/>
      <c r="O36" s="2"/>
      <c r="P36" s="2"/>
      <c r="Q36" s="2"/>
      <c r="R36" s="2"/>
      <c r="S36" s="2"/>
      <c r="T36" s="2"/>
      <c r="U36" s="2"/>
      <c r="V36" s="2"/>
      <c r="W36" s="2"/>
      <c r="X36" s="29"/>
    </row>
    <row r="37" ht="19.5" customHeight="1">
      <c r="A37" s="2"/>
      <c r="B37" s="22"/>
      <c r="C37" s="2"/>
      <c r="D37" s="2"/>
      <c r="E37" s="24"/>
      <c r="F37" s="24"/>
      <c r="G37" s="26"/>
      <c r="H37" s="2"/>
      <c r="I37" s="2"/>
      <c r="J37" s="2"/>
      <c r="K37" s="2"/>
      <c r="L37" s="2"/>
      <c r="M37" s="2"/>
      <c r="N37" s="28"/>
      <c r="O37" s="2"/>
      <c r="P37" s="2"/>
      <c r="Q37" s="2"/>
      <c r="R37" s="2"/>
      <c r="S37" s="2"/>
      <c r="T37" s="2"/>
      <c r="U37" s="2"/>
      <c r="V37" s="2"/>
      <c r="W37" s="2"/>
      <c r="X37" s="29"/>
    </row>
    <row r="38" ht="19.5" customHeight="1">
      <c r="A38" s="2"/>
      <c r="B38" s="22"/>
      <c r="C38" s="2"/>
      <c r="D38" s="2"/>
      <c r="E38" s="24"/>
      <c r="F38" s="24"/>
      <c r="G38" s="26"/>
      <c r="H38" s="2"/>
      <c r="I38" s="2"/>
      <c r="J38" s="2"/>
      <c r="K38" s="2"/>
      <c r="L38" s="2"/>
      <c r="M38" s="2"/>
      <c r="N38" s="28"/>
      <c r="O38" s="2"/>
      <c r="P38" s="2"/>
      <c r="Q38" s="2"/>
      <c r="R38" s="2"/>
      <c r="S38" s="2"/>
      <c r="T38" s="2"/>
      <c r="U38" s="2"/>
      <c r="V38" s="2"/>
      <c r="W38" s="2"/>
      <c r="X38" s="29"/>
    </row>
    <row r="39" ht="19.5" customHeight="1">
      <c r="A39" s="2"/>
      <c r="B39" s="22"/>
      <c r="C39" s="2"/>
      <c r="D39" s="2"/>
      <c r="E39" s="24"/>
      <c r="F39" s="24"/>
      <c r="G39" s="26"/>
      <c r="H39" s="2"/>
      <c r="I39" s="2"/>
      <c r="J39" s="2"/>
      <c r="K39" s="2"/>
      <c r="L39" s="2"/>
      <c r="M39" s="2"/>
      <c r="N39" s="28"/>
      <c r="O39" s="2"/>
      <c r="P39" s="2"/>
      <c r="Q39" s="2"/>
      <c r="R39" s="2"/>
      <c r="S39" s="2"/>
      <c r="T39" s="2"/>
      <c r="U39" s="2"/>
      <c r="V39" s="2"/>
      <c r="W39" s="2"/>
      <c r="X39" s="29"/>
    </row>
    <row r="40" ht="19.5" customHeight="1">
      <c r="A40" s="2"/>
      <c r="B40" s="22"/>
      <c r="C40" s="2"/>
      <c r="D40" s="2"/>
      <c r="E40" s="24"/>
      <c r="F40" s="24"/>
      <c r="G40" s="26"/>
      <c r="H40" s="2"/>
      <c r="I40" s="2"/>
      <c r="J40" s="2"/>
      <c r="K40" s="2"/>
      <c r="L40" s="2"/>
      <c r="M40" s="2"/>
      <c r="N40" s="28"/>
      <c r="O40" s="2"/>
      <c r="P40" s="2"/>
      <c r="Q40" s="2"/>
      <c r="R40" s="2"/>
      <c r="S40" s="2"/>
      <c r="T40" s="2"/>
      <c r="U40" s="2"/>
      <c r="V40" s="2"/>
      <c r="W40" s="2"/>
      <c r="X40" s="29"/>
    </row>
    <row r="41" ht="19.5" customHeight="1">
      <c r="A41" s="2"/>
      <c r="B41" s="22"/>
      <c r="C41" s="2"/>
      <c r="D41" s="2"/>
      <c r="E41" s="24"/>
      <c r="F41" s="24"/>
      <c r="G41" s="26"/>
      <c r="H41" s="2"/>
      <c r="I41" s="2"/>
      <c r="J41" s="2"/>
      <c r="K41" s="2"/>
      <c r="L41" s="2"/>
      <c r="M41" s="2"/>
      <c r="N41" s="28"/>
      <c r="O41" s="2"/>
      <c r="P41" s="2"/>
      <c r="Q41" s="2"/>
      <c r="R41" s="2"/>
      <c r="S41" s="2"/>
      <c r="T41" s="2"/>
      <c r="U41" s="2"/>
      <c r="V41" s="2"/>
      <c r="W41" s="2"/>
      <c r="X41" s="29"/>
    </row>
    <row r="42" ht="19.5" customHeight="1">
      <c r="A42" s="2"/>
      <c r="B42" s="22"/>
      <c r="C42" s="2"/>
      <c r="D42" s="2"/>
      <c r="E42" s="24"/>
      <c r="F42" s="24"/>
      <c r="G42" s="26"/>
      <c r="H42" s="2"/>
      <c r="I42" s="2"/>
      <c r="J42" s="2"/>
      <c r="K42" s="2"/>
      <c r="L42" s="2"/>
      <c r="M42" s="2"/>
      <c r="N42" s="28"/>
      <c r="O42" s="2"/>
      <c r="P42" s="2"/>
      <c r="Q42" s="2"/>
      <c r="R42" s="2"/>
      <c r="S42" s="2"/>
      <c r="T42" s="2"/>
      <c r="U42" s="2"/>
      <c r="V42" s="2"/>
      <c r="W42" s="2"/>
      <c r="X42" s="29"/>
    </row>
    <row r="43" ht="19.5" customHeight="1">
      <c r="A43" s="2"/>
      <c r="B43" s="22"/>
      <c r="C43" s="2"/>
      <c r="D43" s="2"/>
      <c r="E43" s="24"/>
      <c r="F43" s="24"/>
      <c r="G43" s="26"/>
      <c r="H43" s="2"/>
      <c r="I43" s="2"/>
      <c r="J43" s="2"/>
      <c r="K43" s="2"/>
      <c r="L43" s="2"/>
      <c r="M43" s="2"/>
      <c r="N43" s="28"/>
      <c r="O43" s="2"/>
      <c r="P43" s="2"/>
      <c r="Q43" s="2"/>
      <c r="R43" s="2"/>
      <c r="S43" s="2"/>
      <c r="T43" s="2"/>
      <c r="U43" s="2"/>
      <c r="V43" s="2"/>
      <c r="W43" s="2"/>
      <c r="X43" s="29"/>
    </row>
    <row r="44" ht="19.5" customHeight="1">
      <c r="A44" s="2"/>
      <c r="B44" s="22"/>
      <c r="C44" s="2"/>
      <c r="D44" s="2"/>
      <c r="E44" s="24"/>
      <c r="F44" s="24"/>
      <c r="G44" s="26"/>
      <c r="H44" s="2"/>
      <c r="I44" s="2"/>
      <c r="J44" s="2"/>
      <c r="K44" s="2"/>
      <c r="L44" s="2"/>
      <c r="M44" s="2"/>
      <c r="N44" s="28"/>
      <c r="O44" s="2"/>
      <c r="P44" s="2"/>
      <c r="Q44" s="2"/>
      <c r="R44" s="2"/>
      <c r="S44" s="2"/>
      <c r="T44" s="2"/>
      <c r="U44" s="2"/>
      <c r="V44" s="2"/>
      <c r="W44" s="2"/>
      <c r="X44" s="29"/>
    </row>
    <row r="45" ht="19.5" customHeight="1">
      <c r="A45" s="2"/>
      <c r="B45" s="22"/>
      <c r="C45" s="2"/>
      <c r="D45" s="2"/>
      <c r="E45" s="24"/>
      <c r="F45" s="24"/>
      <c r="G45" s="26"/>
      <c r="H45" s="2"/>
      <c r="I45" s="2"/>
      <c r="J45" s="2"/>
      <c r="K45" s="2"/>
      <c r="L45" s="2"/>
      <c r="M45" s="2"/>
      <c r="N45" s="28"/>
      <c r="O45" s="2"/>
      <c r="P45" s="2"/>
      <c r="Q45" s="2"/>
      <c r="R45" s="2"/>
      <c r="S45" s="2"/>
      <c r="T45" s="2"/>
      <c r="U45" s="2"/>
      <c r="V45" s="2"/>
      <c r="W45" s="2"/>
      <c r="X45" s="29"/>
    </row>
    <row r="46" ht="19.5" customHeight="1">
      <c r="A46" s="2"/>
      <c r="B46" s="22"/>
      <c r="C46" s="2"/>
      <c r="D46" s="2"/>
      <c r="E46" s="24"/>
      <c r="F46" s="24"/>
      <c r="G46" s="26"/>
      <c r="H46" s="2"/>
      <c r="I46" s="2"/>
      <c r="J46" s="2"/>
      <c r="K46" s="2"/>
      <c r="L46" s="2"/>
      <c r="M46" s="2"/>
      <c r="N46" s="28"/>
      <c r="O46" s="2"/>
      <c r="P46" s="2"/>
      <c r="Q46" s="2"/>
      <c r="R46" s="2"/>
      <c r="S46" s="2"/>
      <c r="T46" s="2"/>
      <c r="U46" s="2"/>
      <c r="V46" s="2"/>
      <c r="W46" s="2"/>
      <c r="X46" s="29"/>
    </row>
    <row r="47" ht="19.5" customHeight="1">
      <c r="A47" s="2"/>
      <c r="B47" s="22"/>
      <c r="C47" s="2"/>
      <c r="D47" s="2"/>
      <c r="E47" s="24"/>
      <c r="F47" s="24"/>
      <c r="G47" s="26"/>
      <c r="H47" s="2"/>
      <c r="I47" s="2"/>
      <c r="J47" s="2"/>
      <c r="K47" s="2"/>
      <c r="L47" s="2"/>
      <c r="M47" s="2"/>
      <c r="N47" s="28"/>
      <c r="O47" s="2"/>
      <c r="P47" s="2"/>
      <c r="Q47" s="2"/>
      <c r="R47" s="2"/>
      <c r="S47" s="2"/>
      <c r="T47" s="2"/>
      <c r="U47" s="2"/>
      <c r="V47" s="2"/>
      <c r="W47" s="2"/>
      <c r="X47" s="29"/>
    </row>
    <row r="48" ht="19.5" customHeight="1">
      <c r="A48" s="2"/>
      <c r="B48" s="22"/>
      <c r="C48" s="2"/>
      <c r="D48" s="2"/>
      <c r="E48" s="24"/>
      <c r="F48" s="24"/>
      <c r="G48" s="26"/>
      <c r="H48" s="2"/>
      <c r="I48" s="2"/>
      <c r="J48" s="2"/>
      <c r="K48" s="2"/>
      <c r="L48" s="2"/>
      <c r="M48" s="2"/>
      <c r="N48" s="28"/>
      <c r="O48" s="2"/>
      <c r="P48" s="2"/>
      <c r="Q48" s="2"/>
      <c r="R48" s="2"/>
      <c r="S48" s="2"/>
      <c r="T48" s="2"/>
      <c r="U48" s="2"/>
      <c r="V48" s="2"/>
      <c r="W48" s="2"/>
      <c r="X48" s="29"/>
    </row>
    <row r="49" ht="19.5" customHeight="1">
      <c r="A49" s="2"/>
      <c r="B49" s="22"/>
      <c r="C49" s="2"/>
      <c r="D49" s="2"/>
      <c r="E49" s="24"/>
      <c r="F49" s="24"/>
      <c r="G49" s="26"/>
      <c r="H49" s="2"/>
      <c r="I49" s="2"/>
      <c r="J49" s="2"/>
      <c r="K49" s="2"/>
      <c r="L49" s="2"/>
      <c r="M49" s="2"/>
      <c r="N49" s="28"/>
      <c r="O49" s="2"/>
      <c r="P49" s="2"/>
      <c r="Q49" s="2"/>
      <c r="R49" s="2"/>
      <c r="S49" s="2"/>
      <c r="T49" s="2"/>
      <c r="U49" s="2"/>
      <c r="V49" s="2"/>
      <c r="W49" s="2"/>
      <c r="X49" s="29"/>
    </row>
    <row r="50" ht="19.5" customHeight="1">
      <c r="A50" s="2"/>
      <c r="B50" s="22"/>
      <c r="C50" s="2"/>
      <c r="D50" s="2"/>
      <c r="E50" s="24"/>
      <c r="F50" s="24"/>
      <c r="G50" s="26"/>
      <c r="H50" s="2"/>
      <c r="I50" s="2"/>
      <c r="J50" s="2"/>
      <c r="K50" s="2"/>
      <c r="L50" s="2"/>
      <c r="M50" s="2"/>
      <c r="N50" s="28"/>
      <c r="O50" s="2"/>
      <c r="P50" s="2"/>
      <c r="Q50" s="2"/>
      <c r="R50" s="2"/>
      <c r="S50" s="2"/>
      <c r="T50" s="2"/>
      <c r="U50" s="2"/>
      <c r="V50" s="2"/>
      <c r="W50" s="2"/>
      <c r="X50" s="29"/>
    </row>
    <row r="51" ht="19.5" customHeight="1">
      <c r="A51" s="2"/>
      <c r="B51" s="22"/>
      <c r="C51" s="2"/>
      <c r="D51" s="2"/>
      <c r="E51" s="24"/>
      <c r="F51" s="24"/>
      <c r="G51" s="26"/>
      <c r="H51" s="2"/>
      <c r="I51" s="2"/>
      <c r="J51" s="2"/>
      <c r="K51" s="2"/>
      <c r="L51" s="2"/>
      <c r="M51" s="2"/>
      <c r="N51" s="28"/>
      <c r="O51" s="2"/>
      <c r="P51" s="2"/>
      <c r="Q51" s="2"/>
      <c r="R51" s="2"/>
      <c r="S51" s="2"/>
      <c r="T51" s="2"/>
      <c r="U51" s="2"/>
      <c r="V51" s="2"/>
      <c r="W51" s="2"/>
      <c r="X51" s="29"/>
    </row>
    <row r="52" ht="19.5" customHeight="1">
      <c r="A52" s="2"/>
      <c r="B52" s="22"/>
      <c r="C52" s="2"/>
      <c r="D52" s="2"/>
      <c r="E52" s="24"/>
      <c r="F52" s="24"/>
      <c r="G52" s="26"/>
      <c r="H52" s="2"/>
      <c r="I52" s="2"/>
      <c r="J52" s="2"/>
      <c r="K52" s="2"/>
      <c r="L52" s="2"/>
      <c r="M52" s="2"/>
      <c r="N52" s="28"/>
      <c r="O52" s="2"/>
      <c r="P52" s="2"/>
      <c r="Q52" s="2"/>
      <c r="R52" s="2"/>
      <c r="S52" s="2"/>
      <c r="T52" s="2"/>
      <c r="U52" s="2"/>
      <c r="V52" s="2"/>
      <c r="W52" s="2"/>
      <c r="X52" s="29"/>
    </row>
    <row r="53" ht="19.5" customHeight="1">
      <c r="A53" s="2"/>
      <c r="B53" s="22"/>
      <c r="C53" s="2"/>
      <c r="D53" s="2"/>
      <c r="E53" s="24"/>
      <c r="F53" s="24"/>
      <c r="G53" s="26"/>
      <c r="H53" s="2"/>
      <c r="I53" s="2"/>
      <c r="J53" s="2"/>
      <c r="K53" s="2"/>
      <c r="L53" s="2"/>
      <c r="M53" s="2"/>
      <c r="N53" s="28"/>
      <c r="O53" s="2"/>
      <c r="P53" s="2"/>
      <c r="Q53" s="2"/>
      <c r="R53" s="2"/>
      <c r="S53" s="2"/>
      <c r="T53" s="2"/>
      <c r="U53" s="2"/>
      <c r="V53" s="2"/>
      <c r="W53" s="2"/>
      <c r="X53" s="29"/>
    </row>
    <row r="54" ht="19.5" customHeight="1">
      <c r="A54" s="2"/>
      <c r="B54" s="22"/>
      <c r="C54" s="2"/>
      <c r="D54" s="2"/>
      <c r="E54" s="24"/>
      <c r="F54" s="24"/>
      <c r="G54" s="26"/>
      <c r="H54" s="2"/>
      <c r="I54" s="2"/>
      <c r="J54" s="2"/>
      <c r="K54" s="2"/>
      <c r="L54" s="2"/>
      <c r="M54" s="2"/>
      <c r="N54" s="28"/>
      <c r="O54" s="2"/>
      <c r="P54" s="2"/>
      <c r="Q54" s="2"/>
      <c r="R54" s="2"/>
      <c r="S54" s="2"/>
      <c r="T54" s="2"/>
      <c r="U54" s="2"/>
      <c r="V54" s="2"/>
      <c r="W54" s="2"/>
      <c r="X54" s="29"/>
    </row>
    <row r="55" ht="19.5" customHeight="1">
      <c r="A55" s="2"/>
      <c r="B55" s="22"/>
      <c r="C55" s="2"/>
      <c r="D55" s="2"/>
      <c r="E55" s="24"/>
      <c r="F55" s="24"/>
      <c r="G55" s="26"/>
      <c r="H55" s="2"/>
      <c r="I55" s="2"/>
      <c r="J55" s="2"/>
      <c r="K55" s="2"/>
      <c r="L55" s="2"/>
      <c r="M55" s="2"/>
      <c r="N55" s="28"/>
      <c r="O55" s="2"/>
      <c r="P55" s="2"/>
      <c r="Q55" s="2"/>
      <c r="R55" s="2"/>
      <c r="S55" s="2"/>
      <c r="T55" s="2"/>
      <c r="U55" s="2"/>
      <c r="V55" s="2"/>
      <c r="W55" s="2"/>
      <c r="X55" s="29"/>
    </row>
    <row r="56" ht="19.5" customHeight="1">
      <c r="A56" s="2"/>
      <c r="B56" s="22"/>
      <c r="C56" s="2"/>
      <c r="D56" s="2"/>
      <c r="E56" s="24"/>
      <c r="F56" s="24"/>
      <c r="G56" s="26"/>
      <c r="H56" s="2"/>
      <c r="I56" s="2"/>
      <c r="J56" s="2"/>
      <c r="K56" s="2"/>
      <c r="L56" s="2"/>
      <c r="M56" s="2"/>
      <c r="N56" s="28"/>
      <c r="O56" s="2"/>
      <c r="P56" s="2"/>
      <c r="Q56" s="2"/>
      <c r="R56" s="2"/>
      <c r="S56" s="2"/>
      <c r="T56" s="2"/>
      <c r="U56" s="2"/>
      <c r="V56" s="2"/>
      <c r="W56" s="2"/>
      <c r="X56" s="29"/>
    </row>
    <row r="57" ht="19.5" customHeight="1">
      <c r="A57" s="2"/>
      <c r="B57" s="22"/>
      <c r="C57" s="2"/>
      <c r="D57" s="2"/>
      <c r="E57" s="24"/>
      <c r="F57" s="24"/>
      <c r="G57" s="26"/>
      <c r="H57" s="2"/>
      <c r="I57" s="2"/>
      <c r="J57" s="2"/>
      <c r="K57" s="2"/>
      <c r="L57" s="2"/>
      <c r="M57" s="2"/>
      <c r="N57" s="28"/>
      <c r="O57" s="2"/>
      <c r="P57" s="2"/>
      <c r="Q57" s="2"/>
      <c r="R57" s="2"/>
      <c r="S57" s="2"/>
      <c r="T57" s="2"/>
      <c r="U57" s="2"/>
      <c r="V57" s="2"/>
      <c r="W57" s="2"/>
      <c r="X57" s="29"/>
    </row>
    <row r="58" ht="19.5" customHeight="1">
      <c r="A58" s="2"/>
      <c r="B58" s="22"/>
      <c r="C58" s="2"/>
      <c r="D58" s="2"/>
      <c r="E58" s="24"/>
      <c r="F58" s="24"/>
      <c r="G58" s="26"/>
      <c r="H58" s="2"/>
      <c r="I58" s="2"/>
      <c r="J58" s="2"/>
      <c r="K58" s="2"/>
      <c r="L58" s="2"/>
      <c r="M58" s="2"/>
      <c r="N58" s="28"/>
      <c r="O58" s="2"/>
      <c r="P58" s="2"/>
      <c r="Q58" s="2"/>
      <c r="R58" s="2"/>
      <c r="S58" s="2"/>
      <c r="T58" s="2"/>
      <c r="U58" s="2"/>
      <c r="V58" s="2"/>
      <c r="W58" s="2"/>
      <c r="X58" s="29"/>
    </row>
    <row r="59" ht="19.5" customHeight="1">
      <c r="A59" s="2"/>
      <c r="B59" s="22"/>
      <c r="C59" s="2"/>
      <c r="D59" s="2"/>
      <c r="E59" s="24"/>
      <c r="F59" s="24"/>
      <c r="G59" s="26"/>
      <c r="H59" s="2"/>
      <c r="I59" s="2"/>
      <c r="J59" s="2"/>
      <c r="K59" s="2"/>
      <c r="L59" s="2"/>
      <c r="M59" s="2"/>
      <c r="N59" s="28"/>
      <c r="O59" s="2"/>
      <c r="P59" s="2"/>
      <c r="Q59" s="2"/>
      <c r="R59" s="2"/>
      <c r="S59" s="2"/>
      <c r="T59" s="2"/>
      <c r="U59" s="2"/>
      <c r="V59" s="2"/>
      <c r="W59" s="2"/>
      <c r="X59" s="29"/>
    </row>
    <row r="60" ht="19.5" customHeight="1">
      <c r="A60" s="2"/>
      <c r="B60" s="22"/>
      <c r="C60" s="2"/>
      <c r="D60" s="2"/>
      <c r="E60" s="24"/>
      <c r="F60" s="24"/>
      <c r="G60" s="26"/>
      <c r="H60" s="2"/>
      <c r="I60" s="2"/>
      <c r="J60" s="2"/>
      <c r="K60" s="2"/>
      <c r="L60" s="2"/>
      <c r="M60" s="2"/>
      <c r="N60" s="28"/>
      <c r="O60" s="2"/>
      <c r="P60" s="2"/>
      <c r="Q60" s="2"/>
      <c r="R60" s="2"/>
      <c r="S60" s="2"/>
      <c r="T60" s="2"/>
      <c r="U60" s="2"/>
      <c r="V60" s="2"/>
      <c r="W60" s="2"/>
      <c r="X60" s="29"/>
    </row>
    <row r="61" ht="19.5" customHeight="1">
      <c r="A61" s="2"/>
      <c r="B61" s="22"/>
      <c r="C61" s="2"/>
      <c r="D61" s="2"/>
      <c r="E61" s="24"/>
      <c r="F61" s="24"/>
      <c r="G61" s="26"/>
      <c r="H61" s="2"/>
      <c r="I61" s="2"/>
      <c r="J61" s="2"/>
      <c r="K61" s="2"/>
      <c r="L61" s="2"/>
      <c r="M61" s="2"/>
      <c r="N61" s="28"/>
      <c r="O61" s="2"/>
      <c r="P61" s="2"/>
      <c r="Q61" s="2"/>
      <c r="R61" s="2"/>
      <c r="S61" s="2"/>
      <c r="T61" s="2"/>
      <c r="U61" s="2"/>
      <c r="V61" s="2"/>
      <c r="W61" s="2"/>
      <c r="X61" s="29"/>
    </row>
    <row r="62" ht="19.5" customHeight="1">
      <c r="A62" s="2"/>
      <c r="B62" s="22"/>
      <c r="C62" s="2"/>
      <c r="D62" s="2"/>
      <c r="E62" s="24"/>
      <c r="F62" s="24"/>
      <c r="G62" s="26"/>
      <c r="H62" s="2"/>
      <c r="I62" s="2"/>
      <c r="J62" s="2"/>
      <c r="K62" s="2"/>
      <c r="L62" s="2"/>
      <c r="M62" s="2"/>
      <c r="N62" s="28"/>
      <c r="O62" s="2"/>
      <c r="P62" s="2"/>
      <c r="Q62" s="2"/>
      <c r="R62" s="2"/>
      <c r="S62" s="2"/>
      <c r="T62" s="2"/>
      <c r="U62" s="2"/>
      <c r="V62" s="2"/>
      <c r="W62" s="2"/>
      <c r="X62" s="29"/>
    </row>
    <row r="63" ht="19.5" customHeight="1">
      <c r="A63" s="2"/>
      <c r="B63" s="22"/>
      <c r="C63" s="2"/>
      <c r="D63" s="2"/>
      <c r="E63" s="24"/>
      <c r="F63" s="24"/>
      <c r="G63" s="26"/>
      <c r="H63" s="2"/>
      <c r="I63" s="2"/>
      <c r="J63" s="2"/>
      <c r="K63" s="2"/>
      <c r="L63" s="2"/>
      <c r="M63" s="2"/>
      <c r="N63" s="28"/>
      <c r="O63" s="2"/>
      <c r="P63" s="2"/>
      <c r="Q63" s="2"/>
      <c r="R63" s="2"/>
      <c r="S63" s="2"/>
      <c r="T63" s="2"/>
      <c r="U63" s="2"/>
      <c r="V63" s="2"/>
      <c r="W63" s="2"/>
      <c r="X63" s="29"/>
    </row>
    <row r="64" ht="19.5" customHeight="1">
      <c r="A64" s="2"/>
      <c r="B64" s="22"/>
      <c r="C64" s="2"/>
      <c r="D64" s="2"/>
      <c r="E64" s="24"/>
      <c r="F64" s="24"/>
      <c r="G64" s="26"/>
      <c r="H64" s="2"/>
      <c r="I64" s="2"/>
      <c r="J64" s="2"/>
      <c r="K64" s="2"/>
      <c r="L64" s="2"/>
      <c r="M64" s="2"/>
      <c r="N64" s="28"/>
      <c r="O64" s="2"/>
      <c r="P64" s="2"/>
      <c r="Q64" s="2"/>
      <c r="R64" s="2"/>
      <c r="S64" s="2"/>
      <c r="T64" s="2"/>
      <c r="U64" s="2"/>
      <c r="V64" s="2"/>
      <c r="W64" s="2"/>
      <c r="X64" s="29"/>
    </row>
    <row r="65" ht="19.5" customHeight="1">
      <c r="A65" s="2"/>
      <c r="B65" s="22"/>
      <c r="C65" s="2"/>
      <c r="D65" s="2"/>
      <c r="E65" s="24"/>
      <c r="F65" s="24"/>
      <c r="G65" s="26"/>
      <c r="H65" s="2"/>
      <c r="I65" s="2"/>
      <c r="J65" s="2"/>
      <c r="K65" s="2"/>
      <c r="L65" s="2"/>
      <c r="M65" s="2"/>
      <c r="N65" s="28"/>
      <c r="O65" s="2"/>
      <c r="P65" s="2"/>
      <c r="Q65" s="2"/>
      <c r="R65" s="2"/>
      <c r="S65" s="2"/>
      <c r="T65" s="2"/>
      <c r="U65" s="2"/>
      <c r="V65" s="2"/>
      <c r="W65" s="2"/>
      <c r="X65" s="29"/>
    </row>
    <row r="66" ht="19.5" customHeight="1">
      <c r="A66" s="2"/>
      <c r="B66" s="22"/>
      <c r="C66" s="2"/>
      <c r="D66" s="2"/>
      <c r="E66" s="24"/>
      <c r="F66" s="24"/>
      <c r="G66" s="26"/>
      <c r="H66" s="2"/>
      <c r="I66" s="2"/>
      <c r="J66" s="2"/>
      <c r="K66" s="2"/>
      <c r="L66" s="2"/>
      <c r="M66" s="2"/>
      <c r="N66" s="28"/>
      <c r="O66" s="2"/>
      <c r="P66" s="2"/>
      <c r="Q66" s="2"/>
      <c r="R66" s="2"/>
      <c r="S66" s="2"/>
      <c r="T66" s="2"/>
      <c r="U66" s="2"/>
      <c r="V66" s="2"/>
      <c r="W66" s="2"/>
      <c r="X66" s="29"/>
    </row>
    <row r="67" ht="19.5" customHeight="1">
      <c r="A67" s="2"/>
      <c r="B67" s="22"/>
      <c r="C67" s="2"/>
      <c r="D67" s="2"/>
      <c r="E67" s="24"/>
      <c r="F67" s="24"/>
      <c r="G67" s="26"/>
      <c r="H67" s="2"/>
      <c r="I67" s="2"/>
      <c r="J67" s="2"/>
      <c r="K67" s="2"/>
      <c r="L67" s="2"/>
      <c r="M67" s="2"/>
      <c r="N67" s="28"/>
      <c r="O67" s="2"/>
      <c r="P67" s="2"/>
      <c r="Q67" s="2"/>
      <c r="R67" s="2"/>
      <c r="S67" s="2"/>
      <c r="T67" s="2"/>
      <c r="U67" s="2"/>
      <c r="V67" s="2"/>
      <c r="W67" s="2"/>
      <c r="X67" s="29"/>
    </row>
    <row r="68" ht="19.5" customHeight="1">
      <c r="A68" s="2"/>
      <c r="B68" s="22"/>
      <c r="C68" s="2"/>
      <c r="D68" s="2"/>
      <c r="E68" s="24"/>
      <c r="F68" s="24"/>
      <c r="G68" s="26"/>
      <c r="H68" s="2"/>
      <c r="I68" s="2"/>
      <c r="J68" s="2"/>
      <c r="K68" s="2"/>
      <c r="L68" s="2"/>
      <c r="M68" s="2"/>
      <c r="N68" s="28"/>
      <c r="O68" s="2"/>
      <c r="P68" s="2"/>
      <c r="Q68" s="2"/>
      <c r="R68" s="2"/>
      <c r="S68" s="2"/>
      <c r="T68" s="2"/>
      <c r="U68" s="2"/>
      <c r="V68" s="2"/>
      <c r="W68" s="2"/>
      <c r="X68" s="29"/>
    </row>
    <row r="69" ht="19.5" customHeight="1">
      <c r="A69" s="2"/>
      <c r="B69" s="22"/>
      <c r="C69" s="2"/>
      <c r="D69" s="2"/>
      <c r="E69" s="24"/>
      <c r="F69" s="24"/>
      <c r="G69" s="26"/>
      <c r="H69" s="2"/>
      <c r="I69" s="2"/>
      <c r="J69" s="2"/>
      <c r="K69" s="2"/>
      <c r="L69" s="2"/>
      <c r="M69" s="2"/>
      <c r="N69" s="28"/>
      <c r="O69" s="2"/>
      <c r="P69" s="2"/>
      <c r="Q69" s="2"/>
      <c r="R69" s="2"/>
      <c r="S69" s="2"/>
      <c r="T69" s="2"/>
      <c r="U69" s="2"/>
      <c r="V69" s="2"/>
      <c r="W69" s="2"/>
      <c r="X69" s="29"/>
    </row>
    <row r="70" ht="19.5" customHeight="1">
      <c r="A70" s="2"/>
      <c r="B70" s="22"/>
      <c r="C70" s="2"/>
      <c r="D70" s="2"/>
      <c r="E70" s="24"/>
      <c r="F70" s="24"/>
      <c r="G70" s="26"/>
      <c r="H70" s="2"/>
      <c r="I70" s="2"/>
      <c r="J70" s="2"/>
      <c r="K70" s="2"/>
      <c r="L70" s="2"/>
      <c r="M70" s="2"/>
      <c r="N70" s="28"/>
      <c r="O70" s="2"/>
      <c r="P70" s="2"/>
      <c r="Q70" s="2"/>
      <c r="R70" s="2"/>
      <c r="S70" s="2"/>
      <c r="T70" s="2"/>
      <c r="U70" s="2"/>
      <c r="V70" s="2"/>
      <c r="W70" s="2"/>
      <c r="X70" s="29"/>
    </row>
    <row r="71" ht="19.5" customHeight="1">
      <c r="A71" s="2"/>
      <c r="B71" s="22"/>
      <c r="C71" s="2"/>
      <c r="D71" s="2"/>
      <c r="E71" s="24"/>
      <c r="F71" s="24"/>
      <c r="G71" s="26"/>
      <c r="H71" s="2"/>
      <c r="I71" s="2"/>
      <c r="J71" s="2"/>
      <c r="K71" s="2"/>
      <c r="L71" s="2"/>
      <c r="M71" s="2"/>
      <c r="N71" s="28"/>
      <c r="O71" s="2"/>
      <c r="P71" s="2"/>
      <c r="Q71" s="2"/>
      <c r="R71" s="2"/>
      <c r="S71" s="2"/>
      <c r="T71" s="2"/>
      <c r="U71" s="2"/>
      <c r="V71" s="2"/>
      <c r="W71" s="2"/>
      <c r="X71" s="29"/>
    </row>
    <row r="72" ht="19.5" customHeight="1">
      <c r="A72" s="2"/>
      <c r="B72" s="22"/>
      <c r="C72" s="2"/>
      <c r="D72" s="2"/>
      <c r="E72" s="24"/>
      <c r="F72" s="24"/>
      <c r="G72" s="26"/>
      <c r="H72" s="2"/>
      <c r="I72" s="2"/>
      <c r="J72" s="2"/>
      <c r="K72" s="2"/>
      <c r="L72" s="2"/>
      <c r="M72" s="2"/>
      <c r="N72" s="28"/>
      <c r="O72" s="2"/>
      <c r="P72" s="2"/>
      <c r="Q72" s="2"/>
      <c r="R72" s="2"/>
      <c r="S72" s="2"/>
      <c r="T72" s="2"/>
      <c r="U72" s="2"/>
      <c r="V72" s="2"/>
      <c r="W72" s="2"/>
      <c r="X72" s="29"/>
    </row>
    <row r="73" ht="19.5" customHeight="1">
      <c r="A73" s="2"/>
      <c r="B73" s="22"/>
      <c r="C73" s="2"/>
      <c r="D73" s="2"/>
      <c r="E73" s="24"/>
      <c r="F73" s="24"/>
      <c r="G73" s="26"/>
      <c r="H73" s="2"/>
      <c r="I73" s="2"/>
      <c r="J73" s="2"/>
      <c r="K73" s="2"/>
      <c r="L73" s="2"/>
      <c r="M73" s="2"/>
      <c r="N73" s="28"/>
      <c r="O73" s="2"/>
      <c r="P73" s="2"/>
      <c r="Q73" s="2"/>
      <c r="R73" s="2"/>
      <c r="S73" s="2"/>
      <c r="T73" s="2"/>
      <c r="U73" s="2"/>
      <c r="V73" s="2"/>
      <c r="W73" s="2"/>
      <c r="X73" s="29"/>
    </row>
    <row r="74" ht="19.5" customHeight="1">
      <c r="A74" s="2"/>
      <c r="B74" s="22"/>
      <c r="C74" s="2"/>
      <c r="D74" s="2"/>
      <c r="E74" s="24"/>
      <c r="F74" s="24"/>
      <c r="G74" s="26"/>
      <c r="H74" s="2"/>
      <c r="I74" s="2"/>
      <c r="J74" s="2"/>
      <c r="K74" s="2"/>
      <c r="L74" s="2"/>
      <c r="M74" s="2"/>
      <c r="N74" s="28"/>
      <c r="O74" s="2"/>
      <c r="P74" s="2"/>
      <c r="Q74" s="2"/>
      <c r="R74" s="2"/>
      <c r="S74" s="2"/>
      <c r="T74" s="2"/>
      <c r="U74" s="2"/>
      <c r="V74" s="2"/>
      <c r="W74" s="2"/>
      <c r="X74" s="29"/>
    </row>
    <row r="75" ht="19.5" customHeight="1">
      <c r="A75" s="2"/>
      <c r="B75" s="22"/>
      <c r="C75" s="2"/>
      <c r="D75" s="2"/>
      <c r="E75" s="24"/>
      <c r="F75" s="24"/>
      <c r="G75" s="26"/>
      <c r="H75" s="2"/>
      <c r="I75" s="2"/>
      <c r="J75" s="2"/>
      <c r="K75" s="2"/>
      <c r="L75" s="2"/>
      <c r="M75" s="2"/>
      <c r="N75" s="28"/>
      <c r="O75" s="2"/>
      <c r="P75" s="2"/>
      <c r="Q75" s="2"/>
      <c r="R75" s="2"/>
      <c r="S75" s="2"/>
      <c r="T75" s="2"/>
      <c r="U75" s="2"/>
      <c r="V75" s="2"/>
      <c r="W75" s="2"/>
      <c r="X75" s="29"/>
    </row>
    <row r="76" ht="19.5" customHeight="1">
      <c r="A76" s="2"/>
      <c r="B76" s="22"/>
      <c r="C76" s="2"/>
      <c r="D76" s="2"/>
      <c r="E76" s="24"/>
      <c r="F76" s="24"/>
      <c r="G76" s="26"/>
      <c r="H76" s="2"/>
      <c r="I76" s="2"/>
      <c r="J76" s="2"/>
      <c r="K76" s="2"/>
      <c r="L76" s="2"/>
      <c r="M76" s="2"/>
      <c r="N76" s="28"/>
      <c r="O76" s="2"/>
      <c r="P76" s="2"/>
      <c r="Q76" s="2"/>
      <c r="R76" s="2"/>
      <c r="S76" s="2"/>
      <c r="T76" s="2"/>
      <c r="U76" s="2"/>
      <c r="V76" s="2"/>
      <c r="W76" s="2"/>
      <c r="X76" s="29"/>
    </row>
    <row r="77" ht="19.5" customHeight="1">
      <c r="A77" s="2"/>
      <c r="B77" s="22"/>
      <c r="C77" s="2"/>
      <c r="D77" s="2"/>
      <c r="E77" s="24"/>
      <c r="F77" s="24"/>
      <c r="G77" s="26"/>
      <c r="H77" s="2"/>
      <c r="I77" s="2"/>
      <c r="J77" s="2"/>
      <c r="K77" s="2"/>
      <c r="L77" s="2"/>
      <c r="M77" s="2"/>
      <c r="N77" s="28"/>
      <c r="O77" s="2"/>
      <c r="P77" s="2"/>
      <c r="Q77" s="2"/>
      <c r="R77" s="2"/>
      <c r="S77" s="2"/>
      <c r="T77" s="2"/>
      <c r="U77" s="2"/>
      <c r="V77" s="2"/>
      <c r="W77" s="2"/>
      <c r="X77" s="29"/>
    </row>
    <row r="78" ht="19.5" customHeight="1">
      <c r="A78" s="2"/>
      <c r="B78" s="22"/>
      <c r="C78" s="2"/>
      <c r="D78" s="2"/>
      <c r="E78" s="24"/>
      <c r="F78" s="24"/>
      <c r="G78" s="26"/>
      <c r="H78" s="2"/>
      <c r="I78" s="2"/>
      <c r="J78" s="2"/>
      <c r="K78" s="2"/>
      <c r="L78" s="2"/>
      <c r="M78" s="2"/>
      <c r="N78" s="28"/>
      <c r="O78" s="2"/>
      <c r="P78" s="2"/>
      <c r="Q78" s="2"/>
      <c r="R78" s="2"/>
      <c r="S78" s="2"/>
      <c r="T78" s="2"/>
      <c r="U78" s="2"/>
      <c r="V78" s="2"/>
      <c r="W78" s="2"/>
      <c r="X78" s="29"/>
    </row>
    <row r="79" ht="19.5" customHeight="1">
      <c r="A79" s="2"/>
      <c r="B79" s="22"/>
      <c r="C79" s="2"/>
      <c r="D79" s="2"/>
      <c r="E79" s="24"/>
      <c r="F79" s="24"/>
      <c r="G79" s="26"/>
      <c r="H79" s="2"/>
      <c r="I79" s="2"/>
      <c r="J79" s="2"/>
      <c r="K79" s="2"/>
      <c r="L79" s="2"/>
      <c r="M79" s="2"/>
      <c r="N79" s="28"/>
      <c r="O79" s="2"/>
      <c r="P79" s="2"/>
      <c r="Q79" s="2"/>
      <c r="R79" s="2"/>
      <c r="S79" s="2"/>
      <c r="T79" s="2"/>
      <c r="U79" s="2"/>
      <c r="V79" s="2"/>
      <c r="W79" s="2"/>
      <c r="X79" s="29"/>
    </row>
    <row r="80" ht="19.5" customHeight="1">
      <c r="A80" s="2"/>
      <c r="B80" s="22"/>
      <c r="C80" s="2"/>
      <c r="D80" s="2"/>
      <c r="E80" s="24"/>
      <c r="F80" s="24"/>
      <c r="G80" s="26"/>
      <c r="H80" s="2"/>
      <c r="I80" s="2"/>
      <c r="J80" s="2"/>
      <c r="K80" s="2"/>
      <c r="L80" s="2"/>
      <c r="M80" s="2"/>
      <c r="N80" s="28"/>
      <c r="O80" s="2"/>
      <c r="P80" s="2"/>
      <c r="Q80" s="2"/>
      <c r="R80" s="2"/>
      <c r="S80" s="2"/>
      <c r="T80" s="2"/>
      <c r="U80" s="2"/>
      <c r="V80" s="2"/>
      <c r="W80" s="2"/>
      <c r="X80" s="29"/>
    </row>
    <row r="81" ht="19.5" customHeight="1">
      <c r="A81" s="2"/>
      <c r="B81" s="22"/>
      <c r="C81" s="2"/>
      <c r="D81" s="2"/>
      <c r="E81" s="24"/>
      <c r="F81" s="24"/>
      <c r="G81" s="26"/>
      <c r="H81" s="2"/>
      <c r="I81" s="2"/>
      <c r="J81" s="2"/>
      <c r="K81" s="2"/>
      <c r="L81" s="2"/>
      <c r="M81" s="2"/>
      <c r="N81" s="28"/>
      <c r="O81" s="2"/>
      <c r="P81" s="2"/>
      <c r="Q81" s="2"/>
      <c r="R81" s="2"/>
      <c r="S81" s="2"/>
      <c r="T81" s="2"/>
      <c r="U81" s="2"/>
      <c r="V81" s="2"/>
      <c r="W81" s="2"/>
      <c r="X81" s="29"/>
    </row>
    <row r="82" ht="19.5" customHeight="1">
      <c r="A82" s="2"/>
      <c r="B82" s="22"/>
      <c r="C82" s="2"/>
      <c r="D82" s="2"/>
      <c r="E82" s="24"/>
      <c r="F82" s="24"/>
      <c r="G82" s="26"/>
      <c r="H82" s="2"/>
      <c r="I82" s="2"/>
      <c r="J82" s="2"/>
      <c r="K82" s="2"/>
      <c r="L82" s="2"/>
      <c r="M82" s="2"/>
      <c r="N82" s="28"/>
      <c r="O82" s="2"/>
      <c r="P82" s="2"/>
      <c r="Q82" s="2"/>
      <c r="R82" s="2"/>
      <c r="S82" s="2"/>
      <c r="T82" s="2"/>
      <c r="U82" s="2"/>
      <c r="V82" s="2"/>
      <c r="W82" s="2"/>
      <c r="X82" s="29"/>
    </row>
    <row r="83" ht="19.5" customHeight="1">
      <c r="A83" s="2"/>
      <c r="B83" s="22"/>
      <c r="C83" s="2"/>
      <c r="D83" s="2"/>
      <c r="E83" s="24"/>
      <c r="F83" s="24"/>
      <c r="G83" s="26"/>
      <c r="H83" s="2"/>
      <c r="I83" s="2"/>
      <c r="J83" s="2"/>
      <c r="K83" s="2"/>
      <c r="L83" s="2"/>
      <c r="M83" s="2"/>
      <c r="N83" s="28"/>
      <c r="O83" s="2"/>
      <c r="P83" s="2"/>
      <c r="Q83" s="2"/>
      <c r="R83" s="2"/>
      <c r="S83" s="2"/>
      <c r="T83" s="2"/>
      <c r="U83" s="2"/>
      <c r="V83" s="2"/>
      <c r="W83" s="2"/>
      <c r="X83" s="29"/>
    </row>
    <row r="84" ht="19.5" customHeight="1">
      <c r="A84" s="2"/>
      <c r="B84" s="22"/>
      <c r="C84" s="2"/>
      <c r="D84" s="2"/>
      <c r="E84" s="24"/>
      <c r="F84" s="24"/>
      <c r="G84" s="26"/>
      <c r="H84" s="2"/>
      <c r="I84" s="2"/>
      <c r="J84" s="2"/>
      <c r="K84" s="2"/>
      <c r="L84" s="2"/>
      <c r="M84" s="2"/>
      <c r="N84" s="28"/>
      <c r="O84" s="2"/>
      <c r="P84" s="2"/>
      <c r="Q84" s="2"/>
      <c r="R84" s="2"/>
      <c r="S84" s="2"/>
      <c r="T84" s="2"/>
      <c r="U84" s="2"/>
      <c r="V84" s="2"/>
      <c r="W84" s="2"/>
      <c r="X84" s="29"/>
    </row>
    <row r="85" ht="19.5" customHeight="1">
      <c r="A85" s="2"/>
      <c r="B85" s="22"/>
      <c r="C85" s="2"/>
      <c r="D85" s="2"/>
      <c r="E85" s="24"/>
      <c r="F85" s="24"/>
      <c r="G85" s="26"/>
      <c r="H85" s="2"/>
      <c r="I85" s="2"/>
      <c r="J85" s="2"/>
      <c r="K85" s="2"/>
      <c r="L85" s="2"/>
      <c r="M85" s="2"/>
      <c r="N85" s="28"/>
      <c r="O85" s="2"/>
      <c r="P85" s="2"/>
      <c r="Q85" s="2"/>
      <c r="R85" s="2"/>
      <c r="S85" s="2"/>
      <c r="T85" s="2"/>
      <c r="U85" s="2"/>
      <c r="V85" s="2"/>
      <c r="W85" s="2"/>
      <c r="X85" s="29"/>
    </row>
    <row r="86" ht="19.5" customHeight="1">
      <c r="A86" s="2"/>
      <c r="B86" s="22"/>
      <c r="C86" s="2"/>
      <c r="D86" s="2"/>
      <c r="E86" s="24"/>
      <c r="F86" s="24"/>
      <c r="G86" s="26"/>
      <c r="H86" s="2"/>
      <c r="I86" s="2"/>
      <c r="J86" s="2"/>
      <c r="K86" s="2"/>
      <c r="L86" s="2"/>
      <c r="M86" s="2"/>
      <c r="N86" s="28"/>
      <c r="O86" s="2"/>
      <c r="P86" s="2"/>
      <c r="Q86" s="2"/>
      <c r="R86" s="2"/>
      <c r="S86" s="2"/>
      <c r="T86" s="2"/>
      <c r="U86" s="2"/>
      <c r="V86" s="2"/>
      <c r="W86" s="2"/>
      <c r="X86" s="29"/>
    </row>
    <row r="87" ht="19.5" customHeight="1">
      <c r="A87" s="2"/>
      <c r="B87" s="22"/>
      <c r="C87" s="2"/>
      <c r="D87" s="2"/>
      <c r="E87" s="24"/>
      <c r="F87" s="24"/>
      <c r="G87" s="26"/>
      <c r="H87" s="2"/>
      <c r="I87" s="2"/>
      <c r="J87" s="2"/>
      <c r="K87" s="2"/>
      <c r="L87" s="2"/>
      <c r="M87" s="2"/>
      <c r="N87" s="28"/>
      <c r="O87" s="2"/>
      <c r="P87" s="2"/>
      <c r="Q87" s="2"/>
      <c r="R87" s="2"/>
      <c r="S87" s="2"/>
      <c r="T87" s="2"/>
      <c r="U87" s="2"/>
      <c r="V87" s="2"/>
      <c r="W87" s="2"/>
      <c r="X87" s="29"/>
    </row>
    <row r="88" ht="19.5" customHeight="1">
      <c r="A88" s="2"/>
      <c r="B88" s="22"/>
      <c r="C88" s="2"/>
      <c r="D88" s="2"/>
      <c r="E88" s="24"/>
      <c r="F88" s="24"/>
      <c r="G88" s="26"/>
      <c r="H88" s="2"/>
      <c r="I88" s="2"/>
      <c r="J88" s="2"/>
      <c r="K88" s="2"/>
      <c r="L88" s="2"/>
      <c r="M88" s="2"/>
      <c r="N88" s="28"/>
      <c r="O88" s="2"/>
      <c r="P88" s="2"/>
      <c r="Q88" s="2"/>
      <c r="R88" s="2"/>
      <c r="S88" s="2"/>
      <c r="T88" s="2"/>
      <c r="U88" s="2"/>
      <c r="V88" s="2"/>
      <c r="W88" s="2"/>
      <c r="X88" s="29"/>
    </row>
    <row r="89" ht="19.5" customHeight="1">
      <c r="A89" s="2"/>
      <c r="B89" s="22"/>
      <c r="C89" s="2"/>
      <c r="D89" s="2"/>
      <c r="E89" s="24"/>
      <c r="F89" s="24"/>
      <c r="G89" s="26"/>
      <c r="H89" s="2"/>
      <c r="I89" s="2"/>
      <c r="J89" s="2"/>
      <c r="K89" s="2"/>
      <c r="L89" s="2"/>
      <c r="M89" s="2"/>
      <c r="N89" s="28"/>
      <c r="O89" s="2"/>
      <c r="P89" s="2"/>
      <c r="Q89" s="2"/>
      <c r="R89" s="2"/>
      <c r="S89" s="2"/>
      <c r="T89" s="2"/>
      <c r="U89" s="2"/>
      <c r="V89" s="2"/>
      <c r="W89" s="2"/>
      <c r="X89" s="29"/>
    </row>
    <row r="90" ht="19.5" customHeight="1">
      <c r="A90" s="2"/>
      <c r="B90" s="22"/>
      <c r="C90" s="2"/>
      <c r="D90" s="2"/>
      <c r="E90" s="24"/>
      <c r="F90" s="24"/>
      <c r="G90" s="26"/>
      <c r="H90" s="2"/>
      <c r="I90" s="2"/>
      <c r="J90" s="2"/>
      <c r="K90" s="2"/>
      <c r="L90" s="2"/>
      <c r="M90" s="2"/>
      <c r="N90" s="28"/>
      <c r="O90" s="2"/>
      <c r="P90" s="2"/>
      <c r="Q90" s="2"/>
      <c r="R90" s="2"/>
      <c r="S90" s="2"/>
      <c r="T90" s="2"/>
      <c r="U90" s="2"/>
      <c r="V90" s="2"/>
      <c r="W90" s="2"/>
      <c r="X90" s="29"/>
    </row>
    <row r="91" ht="19.5" customHeight="1">
      <c r="A91" s="2"/>
      <c r="B91" s="22"/>
      <c r="C91" s="2"/>
      <c r="D91" s="2"/>
      <c r="E91" s="24"/>
      <c r="F91" s="24"/>
      <c r="G91" s="26"/>
      <c r="H91" s="2"/>
      <c r="I91" s="2"/>
      <c r="J91" s="2"/>
      <c r="K91" s="2"/>
      <c r="L91" s="2"/>
      <c r="M91" s="2"/>
      <c r="N91" s="28"/>
      <c r="O91" s="2"/>
      <c r="P91" s="2"/>
      <c r="Q91" s="2"/>
      <c r="R91" s="2"/>
      <c r="S91" s="2"/>
      <c r="T91" s="2"/>
      <c r="U91" s="2"/>
      <c r="V91" s="2"/>
      <c r="W91" s="2"/>
      <c r="X91" s="29"/>
    </row>
    <row r="92" ht="19.5" customHeight="1">
      <c r="A92" s="2"/>
      <c r="B92" s="22"/>
      <c r="C92" s="2"/>
      <c r="D92" s="2"/>
      <c r="E92" s="24"/>
      <c r="F92" s="24"/>
      <c r="G92" s="26"/>
      <c r="H92" s="2"/>
      <c r="I92" s="2"/>
      <c r="J92" s="2"/>
      <c r="K92" s="2"/>
      <c r="L92" s="2"/>
      <c r="M92" s="2"/>
      <c r="N92" s="28"/>
      <c r="O92" s="2"/>
      <c r="P92" s="2"/>
      <c r="Q92" s="2"/>
      <c r="R92" s="2"/>
      <c r="S92" s="2"/>
      <c r="T92" s="2"/>
      <c r="U92" s="2"/>
      <c r="V92" s="2"/>
      <c r="W92" s="2"/>
      <c r="X92" s="29"/>
    </row>
    <row r="93" ht="19.5" customHeight="1">
      <c r="A93" s="2"/>
      <c r="B93" s="22"/>
      <c r="C93" s="2"/>
      <c r="D93" s="2"/>
      <c r="E93" s="24"/>
      <c r="F93" s="24"/>
      <c r="G93" s="26"/>
      <c r="H93" s="2"/>
      <c r="I93" s="2"/>
      <c r="J93" s="2"/>
      <c r="K93" s="2"/>
      <c r="L93" s="2"/>
      <c r="M93" s="2"/>
      <c r="N93" s="28"/>
      <c r="O93" s="2"/>
      <c r="P93" s="2"/>
      <c r="Q93" s="2"/>
      <c r="R93" s="2"/>
      <c r="S93" s="2"/>
      <c r="T93" s="2"/>
      <c r="U93" s="2"/>
      <c r="V93" s="2"/>
      <c r="W93" s="2"/>
      <c r="X93" s="29"/>
    </row>
    <row r="94" ht="19.5" customHeight="1">
      <c r="A94" s="2"/>
      <c r="B94" s="22"/>
      <c r="C94" s="2"/>
      <c r="D94" s="2"/>
      <c r="E94" s="24"/>
      <c r="F94" s="24"/>
      <c r="G94" s="26"/>
      <c r="H94" s="2"/>
      <c r="I94" s="2"/>
      <c r="J94" s="2"/>
      <c r="K94" s="2"/>
      <c r="L94" s="2"/>
      <c r="M94" s="2"/>
      <c r="N94" s="28"/>
      <c r="O94" s="2"/>
      <c r="P94" s="2"/>
      <c r="Q94" s="2"/>
      <c r="R94" s="2"/>
      <c r="S94" s="2"/>
      <c r="T94" s="2"/>
      <c r="U94" s="2"/>
      <c r="V94" s="2"/>
      <c r="W94" s="2"/>
      <c r="X94" s="29"/>
    </row>
    <row r="95" ht="19.5" customHeight="1">
      <c r="A95" s="2"/>
      <c r="B95" s="22"/>
      <c r="C95" s="2"/>
      <c r="D95" s="2"/>
      <c r="E95" s="24"/>
      <c r="F95" s="24"/>
      <c r="G95" s="26"/>
      <c r="H95" s="2"/>
      <c r="I95" s="2"/>
      <c r="J95" s="2"/>
      <c r="K95" s="2"/>
      <c r="L95" s="2"/>
      <c r="M95" s="2"/>
      <c r="N95" s="28"/>
      <c r="O95" s="2"/>
      <c r="P95" s="2"/>
      <c r="Q95" s="2"/>
      <c r="R95" s="2"/>
      <c r="S95" s="2"/>
      <c r="T95" s="2"/>
      <c r="U95" s="2"/>
      <c r="V95" s="2"/>
      <c r="W95" s="2"/>
      <c r="X95" s="29"/>
    </row>
    <row r="96" ht="19.5" customHeight="1">
      <c r="A96" s="2"/>
      <c r="B96" s="22"/>
      <c r="C96" s="2"/>
      <c r="D96" s="2"/>
      <c r="E96" s="24"/>
      <c r="F96" s="24"/>
      <c r="G96" s="26"/>
      <c r="H96" s="2"/>
      <c r="I96" s="2"/>
      <c r="J96" s="2"/>
      <c r="K96" s="2"/>
      <c r="L96" s="2"/>
      <c r="M96" s="2"/>
      <c r="N96" s="28"/>
      <c r="O96" s="2"/>
      <c r="P96" s="2"/>
      <c r="Q96" s="2"/>
      <c r="R96" s="2"/>
      <c r="S96" s="2"/>
      <c r="T96" s="2"/>
      <c r="U96" s="2"/>
      <c r="V96" s="2"/>
      <c r="W96" s="2"/>
      <c r="X96" s="29"/>
    </row>
    <row r="97" ht="19.5" customHeight="1">
      <c r="A97" s="2"/>
      <c r="B97" s="22"/>
      <c r="C97" s="2"/>
      <c r="D97" s="2"/>
      <c r="E97" s="24"/>
      <c r="F97" s="24"/>
      <c r="G97" s="26"/>
      <c r="H97" s="2"/>
      <c r="I97" s="2"/>
      <c r="J97" s="2"/>
      <c r="K97" s="2"/>
      <c r="L97" s="2"/>
      <c r="M97" s="2"/>
      <c r="N97" s="28"/>
      <c r="O97" s="2"/>
      <c r="P97" s="2"/>
      <c r="Q97" s="2"/>
      <c r="R97" s="2"/>
      <c r="S97" s="2"/>
      <c r="T97" s="2"/>
      <c r="U97" s="2"/>
      <c r="V97" s="2"/>
      <c r="W97" s="2"/>
      <c r="X97" s="29"/>
    </row>
    <row r="98" ht="19.5" customHeight="1">
      <c r="A98" s="2"/>
      <c r="B98" s="22"/>
      <c r="C98" s="2"/>
      <c r="D98" s="2"/>
      <c r="E98" s="24"/>
      <c r="F98" s="24"/>
      <c r="G98" s="26"/>
      <c r="H98" s="2"/>
      <c r="I98" s="2"/>
      <c r="J98" s="2"/>
      <c r="K98" s="2"/>
      <c r="L98" s="2"/>
      <c r="M98" s="2"/>
      <c r="N98" s="28"/>
      <c r="O98" s="2"/>
      <c r="P98" s="2"/>
      <c r="Q98" s="2"/>
      <c r="R98" s="2"/>
      <c r="S98" s="2"/>
      <c r="T98" s="2"/>
      <c r="U98" s="2"/>
      <c r="V98" s="2"/>
      <c r="W98" s="2"/>
      <c r="X98" s="29"/>
    </row>
    <row r="99" ht="19.5" customHeight="1">
      <c r="A99" s="2"/>
      <c r="B99" s="22"/>
      <c r="C99" s="2"/>
      <c r="D99" s="2"/>
      <c r="E99" s="24"/>
      <c r="F99" s="24"/>
      <c r="G99" s="26"/>
      <c r="H99" s="2"/>
      <c r="I99" s="2"/>
      <c r="J99" s="2"/>
      <c r="K99" s="2"/>
      <c r="L99" s="2"/>
      <c r="M99" s="2"/>
      <c r="N99" s="28"/>
      <c r="O99" s="2"/>
      <c r="P99" s="2"/>
      <c r="Q99" s="2"/>
      <c r="R99" s="2"/>
      <c r="S99" s="2"/>
      <c r="T99" s="2"/>
      <c r="U99" s="2"/>
      <c r="V99" s="2"/>
      <c r="W99" s="2"/>
      <c r="X99" s="29"/>
    </row>
    <row r="100" ht="19.5" customHeight="1">
      <c r="A100" s="2"/>
      <c r="B100" s="22"/>
      <c r="C100" s="2"/>
      <c r="D100" s="2"/>
      <c r="E100" s="24"/>
      <c r="F100" s="24"/>
      <c r="G100" s="26"/>
      <c r="H100" s="2"/>
      <c r="I100" s="2"/>
      <c r="J100" s="2"/>
      <c r="K100" s="2"/>
      <c r="L100" s="2"/>
      <c r="M100" s="2"/>
      <c r="N100" s="28"/>
      <c r="O100" s="2"/>
      <c r="P100" s="2"/>
      <c r="Q100" s="2"/>
      <c r="R100" s="2"/>
      <c r="S100" s="2"/>
      <c r="T100" s="2"/>
      <c r="U100" s="2"/>
      <c r="V100" s="2"/>
      <c r="W100" s="2"/>
      <c r="X100" s="29"/>
    </row>
    <row r="101" ht="19.5" customHeight="1">
      <c r="A101" s="2"/>
      <c r="B101" s="22"/>
      <c r="C101" s="2"/>
      <c r="D101" s="2"/>
      <c r="E101" s="24"/>
      <c r="F101" s="24"/>
      <c r="G101" s="26"/>
      <c r="H101" s="2"/>
      <c r="I101" s="2"/>
      <c r="J101" s="2"/>
      <c r="K101" s="2"/>
      <c r="L101" s="2"/>
      <c r="M101" s="2"/>
      <c r="N101" s="28"/>
      <c r="O101" s="2"/>
      <c r="P101" s="2"/>
      <c r="Q101" s="2"/>
      <c r="R101" s="2"/>
      <c r="S101" s="2"/>
      <c r="T101" s="2"/>
      <c r="U101" s="2"/>
      <c r="V101" s="2"/>
      <c r="W101" s="2"/>
      <c r="X101" s="29"/>
    </row>
    <row r="102" ht="19.5" customHeight="1">
      <c r="A102" s="2"/>
      <c r="B102" s="22"/>
      <c r="C102" s="2"/>
      <c r="D102" s="2"/>
      <c r="E102" s="24"/>
      <c r="F102" s="24"/>
      <c r="G102" s="26"/>
      <c r="H102" s="2"/>
      <c r="I102" s="2"/>
      <c r="J102" s="2"/>
      <c r="K102" s="2"/>
      <c r="L102" s="2"/>
      <c r="M102" s="2"/>
      <c r="N102" s="28"/>
      <c r="O102" s="2"/>
      <c r="P102" s="2"/>
      <c r="Q102" s="2"/>
      <c r="R102" s="2"/>
      <c r="S102" s="2"/>
      <c r="T102" s="2"/>
      <c r="U102" s="2"/>
      <c r="V102" s="2"/>
      <c r="W102" s="2"/>
      <c r="X102" s="29"/>
    </row>
    <row r="103" ht="19.5" customHeight="1">
      <c r="A103" s="2"/>
      <c r="B103" s="22"/>
      <c r="C103" s="2"/>
      <c r="D103" s="2"/>
      <c r="E103" s="24"/>
      <c r="F103" s="24"/>
      <c r="G103" s="26"/>
      <c r="H103" s="2"/>
      <c r="I103" s="2"/>
      <c r="J103" s="2"/>
      <c r="K103" s="2"/>
      <c r="L103" s="2"/>
      <c r="M103" s="2"/>
      <c r="N103" s="28"/>
      <c r="O103" s="2"/>
      <c r="P103" s="2"/>
      <c r="Q103" s="2"/>
      <c r="R103" s="2"/>
      <c r="S103" s="2"/>
      <c r="T103" s="2"/>
      <c r="U103" s="2"/>
      <c r="V103" s="2"/>
      <c r="W103" s="2"/>
      <c r="X103" s="29"/>
    </row>
    <row r="104" ht="19.5" customHeight="1">
      <c r="A104" s="2"/>
      <c r="B104" s="22"/>
      <c r="C104" s="2"/>
      <c r="D104" s="2"/>
      <c r="E104" s="24"/>
      <c r="F104" s="24"/>
      <c r="G104" s="26"/>
      <c r="H104" s="2"/>
      <c r="I104" s="2"/>
      <c r="J104" s="2"/>
      <c r="K104" s="2"/>
      <c r="L104" s="2"/>
      <c r="M104" s="2"/>
      <c r="N104" s="28"/>
      <c r="O104" s="2"/>
      <c r="P104" s="2"/>
      <c r="Q104" s="2"/>
      <c r="R104" s="2"/>
      <c r="S104" s="2"/>
      <c r="T104" s="2"/>
      <c r="U104" s="2"/>
      <c r="V104" s="2"/>
      <c r="W104" s="2"/>
      <c r="X104" s="29"/>
    </row>
    <row r="105" ht="19.5" customHeight="1">
      <c r="A105" s="2"/>
      <c r="B105" s="22"/>
      <c r="C105" s="2"/>
      <c r="D105" s="2"/>
      <c r="E105" s="24"/>
      <c r="F105" s="24"/>
      <c r="G105" s="26"/>
      <c r="H105" s="2"/>
      <c r="I105" s="2"/>
      <c r="J105" s="2"/>
      <c r="K105" s="2"/>
      <c r="L105" s="2"/>
      <c r="M105" s="2"/>
      <c r="N105" s="28"/>
      <c r="O105" s="2"/>
      <c r="P105" s="2"/>
      <c r="Q105" s="2"/>
      <c r="R105" s="2"/>
      <c r="S105" s="2"/>
      <c r="T105" s="2"/>
      <c r="U105" s="2"/>
      <c r="V105" s="2"/>
      <c r="W105" s="2"/>
      <c r="X105" s="29"/>
    </row>
    <row r="106" ht="19.5" customHeight="1">
      <c r="A106" s="2"/>
      <c r="B106" s="22"/>
      <c r="C106" s="2"/>
      <c r="D106" s="2"/>
      <c r="E106" s="24"/>
      <c r="F106" s="24"/>
      <c r="G106" s="26"/>
      <c r="H106" s="2"/>
      <c r="I106" s="2"/>
      <c r="J106" s="2"/>
      <c r="K106" s="2"/>
      <c r="L106" s="2"/>
      <c r="M106" s="2"/>
      <c r="N106" s="28"/>
      <c r="O106" s="2"/>
      <c r="P106" s="2"/>
      <c r="Q106" s="2"/>
      <c r="R106" s="2"/>
      <c r="S106" s="2"/>
      <c r="T106" s="2"/>
      <c r="U106" s="2"/>
      <c r="V106" s="2"/>
      <c r="W106" s="2"/>
      <c r="X106" s="29"/>
    </row>
    <row r="107" ht="19.5" customHeight="1">
      <c r="A107" s="2"/>
      <c r="B107" s="22"/>
      <c r="C107" s="2"/>
      <c r="D107" s="2"/>
      <c r="E107" s="24"/>
      <c r="F107" s="24"/>
      <c r="G107" s="26"/>
      <c r="H107" s="2"/>
      <c r="I107" s="2"/>
      <c r="J107" s="2"/>
      <c r="K107" s="2"/>
      <c r="L107" s="2"/>
      <c r="M107" s="2"/>
      <c r="N107" s="28"/>
      <c r="O107" s="2"/>
      <c r="P107" s="2"/>
      <c r="Q107" s="2"/>
      <c r="R107" s="2"/>
      <c r="S107" s="2"/>
      <c r="T107" s="2"/>
      <c r="U107" s="2"/>
      <c r="V107" s="2"/>
      <c r="W107" s="2"/>
      <c r="X107" s="29"/>
    </row>
    <row r="108" ht="19.5" customHeight="1">
      <c r="A108" s="2"/>
      <c r="B108" s="22"/>
      <c r="C108" s="2"/>
      <c r="D108" s="2"/>
      <c r="E108" s="24"/>
      <c r="F108" s="24"/>
      <c r="G108" s="26"/>
      <c r="H108" s="2"/>
      <c r="I108" s="2"/>
      <c r="J108" s="2"/>
      <c r="K108" s="2"/>
      <c r="L108" s="2"/>
      <c r="M108" s="2"/>
      <c r="N108" s="28"/>
      <c r="O108" s="2"/>
      <c r="P108" s="2"/>
      <c r="Q108" s="2"/>
      <c r="R108" s="2"/>
      <c r="S108" s="2"/>
      <c r="T108" s="2"/>
      <c r="U108" s="2"/>
      <c r="V108" s="2"/>
      <c r="W108" s="2"/>
      <c r="X108" s="29"/>
    </row>
    <row r="109" ht="19.5" customHeight="1">
      <c r="A109" s="2"/>
      <c r="B109" s="22"/>
      <c r="C109" s="2"/>
      <c r="D109" s="2"/>
      <c r="E109" s="24"/>
      <c r="F109" s="24"/>
      <c r="G109" s="26"/>
      <c r="H109" s="2"/>
      <c r="I109" s="2"/>
      <c r="J109" s="2"/>
      <c r="K109" s="2"/>
      <c r="L109" s="2"/>
      <c r="M109" s="2"/>
      <c r="N109" s="28"/>
      <c r="O109" s="2"/>
      <c r="P109" s="2"/>
      <c r="Q109" s="2"/>
      <c r="R109" s="2"/>
      <c r="S109" s="2"/>
      <c r="T109" s="2"/>
      <c r="U109" s="2"/>
      <c r="V109" s="2"/>
      <c r="W109" s="2"/>
      <c r="X109" s="29"/>
    </row>
    <row r="110" ht="19.5" customHeight="1">
      <c r="A110" s="2"/>
      <c r="B110" s="22"/>
      <c r="C110" s="2"/>
      <c r="D110" s="2"/>
      <c r="E110" s="24"/>
      <c r="F110" s="24"/>
      <c r="G110" s="26"/>
      <c r="H110" s="2"/>
      <c r="I110" s="2"/>
      <c r="J110" s="2"/>
      <c r="K110" s="2"/>
      <c r="L110" s="2"/>
      <c r="M110" s="2"/>
      <c r="N110" s="28"/>
      <c r="O110" s="2"/>
      <c r="P110" s="2"/>
      <c r="Q110" s="2"/>
      <c r="R110" s="2"/>
      <c r="S110" s="2"/>
      <c r="T110" s="2"/>
      <c r="U110" s="2"/>
      <c r="V110" s="2"/>
      <c r="W110" s="2"/>
      <c r="X110" s="29"/>
    </row>
    <row r="111" ht="19.5" customHeight="1">
      <c r="A111" s="2"/>
      <c r="B111" s="22"/>
      <c r="C111" s="2"/>
      <c r="D111" s="2"/>
      <c r="E111" s="24"/>
      <c r="F111" s="24"/>
      <c r="G111" s="26"/>
      <c r="H111" s="2"/>
      <c r="I111" s="2"/>
      <c r="J111" s="2"/>
      <c r="K111" s="2"/>
      <c r="L111" s="2"/>
      <c r="M111" s="2"/>
      <c r="N111" s="28"/>
      <c r="O111" s="2"/>
      <c r="P111" s="2"/>
      <c r="Q111" s="2"/>
      <c r="R111" s="2"/>
      <c r="S111" s="2"/>
      <c r="T111" s="2"/>
      <c r="U111" s="2"/>
      <c r="V111" s="2"/>
      <c r="W111" s="2"/>
      <c r="X111" s="29"/>
    </row>
    <row r="112" ht="19.5" customHeight="1">
      <c r="A112" s="2"/>
      <c r="B112" s="22"/>
      <c r="C112" s="2"/>
      <c r="D112" s="2"/>
      <c r="E112" s="24"/>
      <c r="F112" s="24"/>
      <c r="G112" s="26"/>
      <c r="H112" s="2"/>
      <c r="I112" s="2"/>
      <c r="J112" s="2"/>
      <c r="K112" s="2"/>
      <c r="L112" s="2"/>
      <c r="M112" s="2"/>
      <c r="N112" s="28"/>
      <c r="O112" s="2"/>
      <c r="P112" s="2"/>
      <c r="Q112" s="2"/>
      <c r="R112" s="2"/>
      <c r="S112" s="2"/>
      <c r="T112" s="2"/>
      <c r="U112" s="2"/>
      <c r="V112" s="2"/>
      <c r="W112" s="2"/>
      <c r="X112" s="29"/>
    </row>
    <row r="113" ht="19.5" customHeight="1">
      <c r="A113" s="2"/>
      <c r="B113" s="22"/>
      <c r="C113" s="2"/>
      <c r="D113" s="2"/>
      <c r="E113" s="24"/>
      <c r="F113" s="24"/>
      <c r="G113" s="26"/>
      <c r="H113" s="2"/>
      <c r="I113" s="2"/>
      <c r="J113" s="2"/>
      <c r="K113" s="2"/>
      <c r="L113" s="2"/>
      <c r="M113" s="2"/>
      <c r="N113" s="28"/>
      <c r="O113" s="2"/>
      <c r="P113" s="2"/>
      <c r="Q113" s="2"/>
      <c r="R113" s="2"/>
      <c r="S113" s="2"/>
      <c r="T113" s="2"/>
      <c r="U113" s="2"/>
      <c r="V113" s="2"/>
      <c r="W113" s="2"/>
      <c r="X113" s="29"/>
    </row>
    <row r="114" ht="19.5" customHeight="1">
      <c r="A114" s="2"/>
      <c r="B114" s="22"/>
      <c r="C114" s="2"/>
      <c r="D114" s="2"/>
      <c r="E114" s="24"/>
      <c r="F114" s="24"/>
      <c r="G114" s="26"/>
      <c r="H114" s="2"/>
      <c r="I114" s="2"/>
      <c r="J114" s="2"/>
      <c r="K114" s="2"/>
      <c r="L114" s="2"/>
      <c r="M114" s="2"/>
      <c r="N114" s="28"/>
      <c r="O114" s="2"/>
      <c r="P114" s="2"/>
      <c r="Q114" s="2"/>
      <c r="R114" s="2"/>
      <c r="S114" s="2"/>
      <c r="T114" s="2"/>
      <c r="U114" s="2"/>
      <c r="V114" s="2"/>
      <c r="W114" s="2"/>
      <c r="X114" s="29"/>
    </row>
    <row r="115" ht="19.5" customHeight="1">
      <c r="A115" s="2"/>
      <c r="B115" s="22"/>
      <c r="C115" s="2"/>
      <c r="D115" s="2"/>
      <c r="E115" s="24"/>
      <c r="F115" s="24"/>
      <c r="G115" s="26"/>
      <c r="H115" s="2"/>
      <c r="I115" s="2"/>
      <c r="J115" s="2"/>
      <c r="K115" s="2"/>
      <c r="L115" s="2"/>
      <c r="M115" s="2"/>
      <c r="N115" s="28"/>
      <c r="O115" s="2"/>
      <c r="P115" s="2"/>
      <c r="Q115" s="2"/>
      <c r="R115" s="2"/>
      <c r="S115" s="2"/>
      <c r="T115" s="2"/>
      <c r="U115" s="2"/>
      <c r="V115" s="2"/>
      <c r="W115" s="2"/>
      <c r="X115" s="29"/>
    </row>
    <row r="116" ht="19.5" customHeight="1">
      <c r="A116" s="2"/>
      <c r="B116" s="22"/>
      <c r="C116" s="2"/>
      <c r="D116" s="2"/>
      <c r="E116" s="24"/>
      <c r="F116" s="24"/>
      <c r="G116" s="26"/>
      <c r="H116" s="2"/>
      <c r="I116" s="2"/>
      <c r="J116" s="2"/>
      <c r="K116" s="2"/>
      <c r="L116" s="2"/>
      <c r="M116" s="2"/>
      <c r="N116" s="28"/>
      <c r="O116" s="2"/>
      <c r="P116" s="2"/>
      <c r="Q116" s="2"/>
      <c r="R116" s="2"/>
      <c r="S116" s="2"/>
      <c r="T116" s="2"/>
      <c r="U116" s="2"/>
      <c r="V116" s="2"/>
      <c r="W116" s="2"/>
      <c r="X116" s="29"/>
    </row>
    <row r="117" ht="19.5" customHeight="1">
      <c r="A117" s="2"/>
      <c r="B117" s="22"/>
      <c r="C117" s="2"/>
      <c r="D117" s="2"/>
      <c r="E117" s="24"/>
      <c r="F117" s="24"/>
      <c r="G117" s="26"/>
      <c r="H117" s="2"/>
      <c r="I117" s="2"/>
      <c r="J117" s="2"/>
      <c r="K117" s="2"/>
      <c r="L117" s="2"/>
      <c r="M117" s="2"/>
      <c r="N117" s="28"/>
      <c r="O117" s="2"/>
      <c r="P117" s="2"/>
      <c r="Q117" s="2"/>
      <c r="R117" s="2"/>
      <c r="S117" s="2"/>
      <c r="T117" s="2"/>
      <c r="U117" s="2"/>
      <c r="V117" s="2"/>
      <c r="W117" s="2"/>
      <c r="X117" s="29"/>
    </row>
    <row r="118" ht="19.5" customHeight="1">
      <c r="A118" s="2"/>
      <c r="B118" s="22"/>
      <c r="C118" s="2"/>
      <c r="D118" s="2"/>
      <c r="E118" s="24"/>
      <c r="F118" s="24"/>
      <c r="G118" s="26"/>
      <c r="H118" s="2"/>
      <c r="I118" s="2"/>
      <c r="J118" s="2"/>
      <c r="K118" s="2"/>
      <c r="L118" s="2"/>
      <c r="M118" s="2"/>
      <c r="N118" s="28"/>
      <c r="O118" s="2"/>
      <c r="P118" s="2"/>
      <c r="Q118" s="2"/>
      <c r="R118" s="2"/>
      <c r="S118" s="2"/>
      <c r="T118" s="2"/>
      <c r="U118" s="2"/>
      <c r="V118" s="2"/>
      <c r="W118" s="2"/>
      <c r="X118" s="29"/>
    </row>
    <row r="119" ht="19.5" customHeight="1">
      <c r="A119" s="2"/>
      <c r="B119" s="22"/>
      <c r="C119" s="2"/>
      <c r="D119" s="2"/>
      <c r="E119" s="24"/>
      <c r="F119" s="24"/>
      <c r="G119" s="26"/>
      <c r="H119" s="2"/>
      <c r="I119" s="2"/>
      <c r="J119" s="2"/>
      <c r="K119" s="2"/>
      <c r="L119" s="2"/>
      <c r="M119" s="2"/>
      <c r="N119" s="28"/>
      <c r="O119" s="2"/>
      <c r="P119" s="2"/>
      <c r="Q119" s="2"/>
      <c r="R119" s="2"/>
      <c r="S119" s="2"/>
      <c r="T119" s="2"/>
      <c r="U119" s="2"/>
      <c r="V119" s="2"/>
      <c r="W119" s="2"/>
      <c r="X119" s="29"/>
    </row>
    <row r="120" ht="19.5" customHeight="1">
      <c r="A120" s="2"/>
      <c r="B120" s="22"/>
      <c r="C120" s="2"/>
      <c r="D120" s="2"/>
      <c r="E120" s="24"/>
      <c r="F120" s="24"/>
      <c r="G120" s="26"/>
      <c r="H120" s="2"/>
      <c r="I120" s="2"/>
      <c r="J120" s="2"/>
      <c r="K120" s="2"/>
      <c r="L120" s="2"/>
      <c r="M120" s="2"/>
      <c r="N120" s="28"/>
      <c r="O120" s="2"/>
      <c r="P120" s="2"/>
      <c r="Q120" s="2"/>
      <c r="R120" s="2"/>
      <c r="S120" s="2"/>
      <c r="T120" s="2"/>
      <c r="U120" s="2"/>
      <c r="V120" s="2"/>
      <c r="W120" s="2"/>
      <c r="X120" s="29"/>
    </row>
    <row r="121" ht="19.5" customHeight="1">
      <c r="A121" s="2"/>
      <c r="B121" s="22"/>
      <c r="C121" s="2"/>
      <c r="D121" s="2"/>
      <c r="E121" s="24"/>
      <c r="F121" s="24"/>
      <c r="G121" s="26"/>
      <c r="H121" s="2"/>
      <c r="I121" s="2"/>
      <c r="J121" s="2"/>
      <c r="K121" s="2"/>
      <c r="L121" s="2"/>
      <c r="M121" s="2"/>
      <c r="N121" s="28"/>
      <c r="O121" s="2"/>
      <c r="P121" s="2"/>
      <c r="Q121" s="2"/>
      <c r="R121" s="2"/>
      <c r="S121" s="2"/>
      <c r="T121" s="2"/>
      <c r="U121" s="2"/>
      <c r="V121" s="2"/>
      <c r="W121" s="2"/>
      <c r="X121" s="29"/>
    </row>
    <row r="122" ht="19.5" customHeight="1">
      <c r="A122" s="2"/>
      <c r="B122" s="22"/>
      <c r="C122" s="2"/>
      <c r="D122" s="2"/>
      <c r="E122" s="24"/>
      <c r="F122" s="24"/>
      <c r="G122" s="26"/>
      <c r="H122" s="2"/>
      <c r="I122" s="2"/>
      <c r="J122" s="2"/>
      <c r="K122" s="2"/>
      <c r="L122" s="2"/>
      <c r="M122" s="2"/>
      <c r="N122" s="28"/>
      <c r="O122" s="2"/>
      <c r="P122" s="2"/>
      <c r="Q122" s="2"/>
      <c r="R122" s="2"/>
      <c r="S122" s="2"/>
      <c r="T122" s="2"/>
      <c r="U122" s="2"/>
      <c r="V122" s="2"/>
      <c r="W122" s="2"/>
      <c r="X122" s="29"/>
    </row>
    <row r="123" ht="19.5" customHeight="1">
      <c r="A123" s="2"/>
      <c r="B123" s="22"/>
      <c r="C123" s="2"/>
      <c r="D123" s="2"/>
      <c r="E123" s="24"/>
      <c r="F123" s="24"/>
      <c r="G123" s="26"/>
      <c r="H123" s="2"/>
      <c r="I123" s="2"/>
      <c r="J123" s="2"/>
      <c r="K123" s="2"/>
      <c r="L123" s="2"/>
      <c r="M123" s="2"/>
      <c r="N123" s="28"/>
      <c r="O123" s="2"/>
      <c r="P123" s="2"/>
      <c r="Q123" s="2"/>
      <c r="R123" s="2"/>
      <c r="S123" s="2"/>
      <c r="T123" s="2"/>
      <c r="U123" s="2"/>
      <c r="V123" s="2"/>
      <c r="W123" s="2"/>
      <c r="X123" s="29"/>
    </row>
    <row r="124" ht="19.5" customHeight="1">
      <c r="A124" s="2"/>
      <c r="B124" s="22"/>
      <c r="C124" s="2"/>
      <c r="D124" s="2"/>
      <c r="E124" s="24"/>
      <c r="F124" s="24"/>
      <c r="G124" s="26"/>
      <c r="H124" s="2"/>
      <c r="I124" s="2"/>
      <c r="J124" s="2"/>
      <c r="K124" s="2"/>
      <c r="L124" s="2"/>
      <c r="M124" s="2"/>
      <c r="N124" s="28"/>
      <c r="O124" s="2"/>
      <c r="P124" s="2"/>
      <c r="Q124" s="2"/>
      <c r="R124" s="2"/>
      <c r="S124" s="2"/>
      <c r="T124" s="2"/>
      <c r="U124" s="2"/>
      <c r="V124" s="2"/>
      <c r="W124" s="2"/>
      <c r="X124" s="29"/>
    </row>
    <row r="125" ht="19.5" customHeight="1">
      <c r="A125" s="2"/>
      <c r="B125" s="22"/>
      <c r="C125" s="2"/>
      <c r="D125" s="2"/>
      <c r="E125" s="24"/>
      <c r="F125" s="24"/>
      <c r="G125" s="26"/>
      <c r="H125" s="2"/>
      <c r="I125" s="2"/>
      <c r="J125" s="2"/>
      <c r="K125" s="2"/>
      <c r="L125" s="2"/>
      <c r="M125" s="2"/>
      <c r="N125" s="28"/>
      <c r="O125" s="2"/>
      <c r="P125" s="2"/>
      <c r="Q125" s="2"/>
      <c r="R125" s="2"/>
      <c r="S125" s="2"/>
      <c r="T125" s="2"/>
      <c r="U125" s="2"/>
      <c r="V125" s="2"/>
      <c r="W125" s="2"/>
      <c r="X125" s="29"/>
    </row>
    <row r="126" ht="19.5" customHeight="1">
      <c r="A126" s="2"/>
      <c r="B126" s="22"/>
      <c r="C126" s="2"/>
      <c r="D126" s="2"/>
      <c r="E126" s="24"/>
      <c r="F126" s="24"/>
      <c r="G126" s="26"/>
      <c r="H126" s="2"/>
      <c r="I126" s="2"/>
      <c r="J126" s="2"/>
      <c r="K126" s="2"/>
      <c r="L126" s="2"/>
      <c r="M126" s="2"/>
      <c r="N126" s="28"/>
      <c r="O126" s="2"/>
      <c r="P126" s="2"/>
      <c r="Q126" s="2"/>
      <c r="R126" s="2"/>
      <c r="S126" s="2"/>
      <c r="T126" s="2"/>
      <c r="U126" s="2"/>
      <c r="V126" s="2"/>
      <c r="W126" s="2"/>
      <c r="X126" s="29"/>
    </row>
    <row r="127" ht="19.5" customHeight="1">
      <c r="A127" s="2"/>
      <c r="B127" s="22"/>
      <c r="C127" s="2"/>
      <c r="D127" s="2"/>
      <c r="E127" s="24"/>
      <c r="F127" s="24"/>
      <c r="G127" s="26"/>
      <c r="H127" s="2"/>
      <c r="I127" s="2"/>
      <c r="J127" s="2"/>
      <c r="K127" s="2"/>
      <c r="L127" s="2"/>
      <c r="M127" s="2"/>
      <c r="N127" s="28"/>
      <c r="O127" s="2"/>
      <c r="P127" s="2"/>
      <c r="Q127" s="2"/>
      <c r="R127" s="2"/>
      <c r="S127" s="2"/>
      <c r="T127" s="2"/>
      <c r="U127" s="2"/>
      <c r="V127" s="2"/>
      <c r="W127" s="2"/>
      <c r="X127" s="29"/>
    </row>
    <row r="128" ht="19.5" customHeight="1">
      <c r="A128" s="2"/>
      <c r="B128" s="22"/>
      <c r="C128" s="2"/>
      <c r="D128" s="2"/>
      <c r="E128" s="24"/>
      <c r="F128" s="24"/>
      <c r="G128" s="26"/>
      <c r="H128" s="2"/>
      <c r="I128" s="2"/>
      <c r="J128" s="2"/>
      <c r="K128" s="2"/>
      <c r="L128" s="2"/>
      <c r="M128" s="2"/>
      <c r="N128" s="28"/>
      <c r="O128" s="2"/>
      <c r="P128" s="2"/>
      <c r="Q128" s="2"/>
      <c r="R128" s="2"/>
      <c r="S128" s="2"/>
      <c r="T128" s="2"/>
      <c r="U128" s="2"/>
      <c r="V128" s="2"/>
      <c r="W128" s="2"/>
      <c r="X128" s="29"/>
    </row>
    <row r="129" ht="19.5" customHeight="1">
      <c r="A129" s="2"/>
      <c r="B129" s="22"/>
      <c r="C129" s="2"/>
      <c r="D129" s="2"/>
      <c r="E129" s="24"/>
      <c r="F129" s="24"/>
      <c r="G129" s="26"/>
      <c r="H129" s="2"/>
      <c r="I129" s="2"/>
      <c r="J129" s="2"/>
      <c r="K129" s="2"/>
      <c r="L129" s="2"/>
      <c r="M129" s="2"/>
      <c r="N129" s="28"/>
      <c r="O129" s="2"/>
      <c r="P129" s="2"/>
      <c r="Q129" s="2"/>
      <c r="R129" s="2"/>
      <c r="S129" s="2"/>
      <c r="T129" s="2"/>
      <c r="U129" s="2"/>
      <c r="V129" s="2"/>
      <c r="W129" s="2"/>
      <c r="X129" s="29"/>
    </row>
    <row r="130" ht="19.5" customHeight="1">
      <c r="A130" s="2"/>
      <c r="B130" s="22"/>
      <c r="C130" s="2"/>
      <c r="D130" s="2"/>
      <c r="E130" s="24"/>
      <c r="F130" s="24"/>
      <c r="G130" s="26"/>
      <c r="H130" s="2"/>
      <c r="I130" s="2"/>
      <c r="J130" s="2"/>
      <c r="K130" s="2"/>
      <c r="L130" s="2"/>
      <c r="M130" s="2"/>
      <c r="N130" s="28"/>
      <c r="O130" s="2"/>
      <c r="P130" s="2"/>
      <c r="Q130" s="2"/>
      <c r="R130" s="2"/>
      <c r="S130" s="2"/>
      <c r="T130" s="2"/>
      <c r="U130" s="2"/>
      <c r="V130" s="2"/>
      <c r="W130" s="2"/>
      <c r="X130" s="29"/>
    </row>
    <row r="131" ht="19.5" customHeight="1">
      <c r="A131" s="2"/>
      <c r="B131" s="22"/>
      <c r="C131" s="2"/>
      <c r="D131" s="2"/>
      <c r="E131" s="24"/>
      <c r="F131" s="24"/>
      <c r="G131" s="26"/>
      <c r="H131" s="2"/>
      <c r="I131" s="2"/>
      <c r="J131" s="2"/>
      <c r="K131" s="2"/>
      <c r="L131" s="2"/>
      <c r="M131" s="2"/>
      <c r="N131" s="28"/>
      <c r="O131" s="2"/>
      <c r="P131" s="2"/>
      <c r="Q131" s="2"/>
      <c r="R131" s="2"/>
      <c r="S131" s="2"/>
      <c r="T131" s="2"/>
      <c r="U131" s="2"/>
      <c r="V131" s="2"/>
      <c r="W131" s="2"/>
      <c r="X131" s="29"/>
    </row>
    <row r="132" ht="19.5" customHeight="1">
      <c r="A132" s="2"/>
      <c r="B132" s="22"/>
      <c r="C132" s="2"/>
      <c r="D132" s="2"/>
      <c r="E132" s="24"/>
      <c r="F132" s="24"/>
      <c r="G132" s="26"/>
      <c r="H132" s="2"/>
      <c r="I132" s="2"/>
      <c r="J132" s="2"/>
      <c r="K132" s="2"/>
      <c r="L132" s="2"/>
      <c r="M132" s="2"/>
      <c r="N132" s="28"/>
      <c r="O132" s="2"/>
      <c r="P132" s="2"/>
      <c r="Q132" s="2"/>
      <c r="R132" s="2"/>
      <c r="S132" s="2"/>
      <c r="T132" s="2"/>
      <c r="U132" s="2"/>
      <c r="V132" s="2"/>
      <c r="W132" s="2"/>
      <c r="X132" s="29"/>
    </row>
    <row r="133" ht="19.5" customHeight="1">
      <c r="A133" s="2"/>
      <c r="B133" s="22"/>
      <c r="C133" s="2"/>
      <c r="D133" s="2"/>
      <c r="E133" s="24"/>
      <c r="F133" s="24"/>
      <c r="G133" s="26"/>
      <c r="H133" s="2"/>
      <c r="I133" s="2"/>
      <c r="J133" s="2"/>
      <c r="K133" s="2"/>
      <c r="L133" s="2"/>
      <c r="M133" s="2"/>
      <c r="N133" s="28"/>
      <c r="O133" s="2"/>
      <c r="P133" s="2"/>
      <c r="Q133" s="2"/>
      <c r="R133" s="2"/>
      <c r="S133" s="2"/>
      <c r="T133" s="2"/>
      <c r="U133" s="2"/>
      <c r="V133" s="2"/>
      <c r="W133" s="2"/>
      <c r="X133" s="29"/>
    </row>
    <row r="134" ht="19.5" customHeight="1">
      <c r="A134" s="2"/>
      <c r="B134" s="22"/>
      <c r="C134" s="2"/>
      <c r="D134" s="2"/>
      <c r="E134" s="24"/>
      <c r="F134" s="24"/>
      <c r="G134" s="26"/>
      <c r="H134" s="2"/>
      <c r="I134" s="2"/>
      <c r="J134" s="2"/>
      <c r="K134" s="2"/>
      <c r="L134" s="2"/>
      <c r="M134" s="2"/>
      <c r="N134" s="28"/>
      <c r="O134" s="2"/>
      <c r="P134" s="2"/>
      <c r="Q134" s="2"/>
      <c r="R134" s="2"/>
      <c r="S134" s="2"/>
      <c r="T134" s="2"/>
      <c r="U134" s="2"/>
      <c r="V134" s="2"/>
      <c r="W134" s="2"/>
      <c r="X134" s="29"/>
    </row>
    <row r="135" ht="19.5" customHeight="1">
      <c r="A135" s="2"/>
      <c r="B135" s="22"/>
      <c r="C135" s="2"/>
      <c r="D135" s="2"/>
      <c r="E135" s="24"/>
      <c r="F135" s="24"/>
      <c r="G135" s="26"/>
      <c r="H135" s="2"/>
      <c r="I135" s="2"/>
      <c r="J135" s="2"/>
      <c r="K135" s="2"/>
      <c r="L135" s="2"/>
      <c r="M135" s="2"/>
      <c r="N135" s="28"/>
      <c r="O135" s="2"/>
      <c r="P135" s="2"/>
      <c r="Q135" s="2"/>
      <c r="R135" s="2"/>
      <c r="S135" s="2"/>
      <c r="T135" s="2"/>
      <c r="U135" s="2"/>
      <c r="V135" s="2"/>
      <c r="W135" s="2"/>
      <c r="X135" s="29"/>
    </row>
    <row r="136" ht="19.5" customHeight="1">
      <c r="A136" s="2"/>
      <c r="B136" s="22"/>
      <c r="C136" s="2"/>
      <c r="D136" s="2"/>
      <c r="E136" s="24"/>
      <c r="F136" s="24"/>
      <c r="G136" s="26"/>
      <c r="H136" s="2"/>
      <c r="I136" s="2"/>
      <c r="J136" s="2"/>
      <c r="K136" s="2"/>
      <c r="L136" s="2"/>
      <c r="M136" s="2"/>
      <c r="N136" s="28"/>
      <c r="O136" s="2"/>
      <c r="P136" s="2"/>
      <c r="Q136" s="2"/>
      <c r="R136" s="2"/>
      <c r="S136" s="2"/>
      <c r="T136" s="2"/>
      <c r="U136" s="2"/>
      <c r="V136" s="2"/>
      <c r="W136" s="2"/>
      <c r="X136" s="29"/>
    </row>
    <row r="137" ht="19.5" customHeight="1">
      <c r="A137" s="2"/>
      <c r="B137" s="22"/>
      <c r="C137" s="2"/>
      <c r="D137" s="2"/>
      <c r="E137" s="24"/>
      <c r="F137" s="24"/>
      <c r="G137" s="26"/>
      <c r="H137" s="2"/>
      <c r="I137" s="2"/>
      <c r="J137" s="2"/>
      <c r="K137" s="2"/>
      <c r="L137" s="2"/>
      <c r="M137" s="2"/>
      <c r="N137" s="28"/>
      <c r="O137" s="2"/>
      <c r="P137" s="2"/>
      <c r="Q137" s="2"/>
      <c r="R137" s="2"/>
      <c r="S137" s="2"/>
      <c r="T137" s="2"/>
      <c r="U137" s="2"/>
      <c r="V137" s="2"/>
      <c r="W137" s="2"/>
      <c r="X137" s="29"/>
    </row>
    <row r="138" ht="19.5" customHeight="1">
      <c r="A138" s="2"/>
      <c r="B138" s="22"/>
      <c r="C138" s="2"/>
      <c r="D138" s="2"/>
      <c r="E138" s="24"/>
      <c r="F138" s="24"/>
      <c r="G138" s="26"/>
      <c r="H138" s="2"/>
      <c r="I138" s="2"/>
      <c r="J138" s="2"/>
      <c r="K138" s="2"/>
      <c r="L138" s="2"/>
      <c r="M138" s="2"/>
      <c r="N138" s="28"/>
      <c r="O138" s="2"/>
      <c r="P138" s="2"/>
      <c r="Q138" s="2"/>
      <c r="R138" s="2"/>
      <c r="S138" s="2"/>
      <c r="T138" s="2"/>
      <c r="U138" s="2"/>
      <c r="V138" s="2"/>
      <c r="W138" s="2"/>
      <c r="X138" s="29"/>
    </row>
    <row r="139" ht="19.5" customHeight="1">
      <c r="A139" s="2"/>
      <c r="B139" s="22"/>
      <c r="C139" s="2"/>
      <c r="D139" s="2"/>
      <c r="E139" s="24"/>
      <c r="F139" s="24"/>
      <c r="G139" s="26"/>
      <c r="H139" s="2"/>
      <c r="I139" s="2"/>
      <c r="J139" s="2"/>
      <c r="K139" s="2"/>
      <c r="L139" s="2"/>
      <c r="M139" s="2"/>
      <c r="N139" s="28"/>
      <c r="O139" s="2"/>
      <c r="P139" s="2"/>
      <c r="Q139" s="2"/>
      <c r="R139" s="2"/>
      <c r="S139" s="2"/>
      <c r="T139" s="2"/>
      <c r="U139" s="2"/>
      <c r="V139" s="2"/>
      <c r="W139" s="2"/>
      <c r="X139" s="29"/>
    </row>
    <row r="140" ht="19.5" customHeight="1">
      <c r="A140" s="2"/>
      <c r="B140" s="22"/>
      <c r="C140" s="2"/>
      <c r="D140" s="2"/>
      <c r="E140" s="24"/>
      <c r="F140" s="24"/>
      <c r="G140" s="26"/>
      <c r="H140" s="2"/>
      <c r="I140" s="2"/>
      <c r="J140" s="2"/>
      <c r="K140" s="2"/>
      <c r="L140" s="2"/>
      <c r="M140" s="2"/>
      <c r="N140" s="28"/>
      <c r="O140" s="2"/>
      <c r="P140" s="2"/>
      <c r="Q140" s="2"/>
      <c r="R140" s="2"/>
      <c r="S140" s="2"/>
      <c r="T140" s="2"/>
      <c r="U140" s="2"/>
      <c r="V140" s="2"/>
      <c r="W140" s="2"/>
      <c r="X140" s="29"/>
    </row>
    <row r="141" ht="19.5" customHeight="1">
      <c r="A141" s="2"/>
      <c r="B141" s="22"/>
      <c r="C141" s="2"/>
      <c r="D141" s="2"/>
      <c r="E141" s="24"/>
      <c r="F141" s="24"/>
      <c r="G141" s="26"/>
      <c r="H141" s="2"/>
      <c r="I141" s="2"/>
      <c r="J141" s="2"/>
      <c r="K141" s="2"/>
      <c r="L141" s="2"/>
      <c r="M141" s="2"/>
      <c r="N141" s="28"/>
      <c r="O141" s="2"/>
      <c r="P141" s="2"/>
      <c r="Q141" s="2"/>
      <c r="R141" s="2"/>
      <c r="S141" s="2"/>
      <c r="T141" s="2"/>
      <c r="U141" s="2"/>
      <c r="V141" s="2"/>
      <c r="W141" s="2"/>
      <c r="X141" s="29"/>
    </row>
    <row r="142" ht="19.5" customHeight="1">
      <c r="A142" s="2"/>
      <c r="B142" s="22"/>
      <c r="C142" s="2"/>
      <c r="D142" s="2"/>
      <c r="E142" s="24"/>
      <c r="F142" s="24"/>
      <c r="G142" s="26"/>
      <c r="H142" s="2"/>
      <c r="I142" s="2"/>
      <c r="J142" s="2"/>
      <c r="K142" s="2"/>
      <c r="L142" s="2"/>
      <c r="M142" s="2"/>
      <c r="N142" s="28"/>
      <c r="O142" s="2"/>
      <c r="P142" s="2"/>
      <c r="Q142" s="2"/>
      <c r="R142" s="2"/>
      <c r="S142" s="2"/>
      <c r="T142" s="2"/>
      <c r="U142" s="2"/>
      <c r="V142" s="2"/>
      <c r="W142" s="2"/>
      <c r="X142" s="29"/>
    </row>
    <row r="143" ht="19.5" customHeight="1">
      <c r="A143" s="2"/>
      <c r="B143" s="22"/>
      <c r="C143" s="2"/>
      <c r="D143" s="2"/>
      <c r="E143" s="24"/>
      <c r="F143" s="24"/>
      <c r="G143" s="26"/>
      <c r="H143" s="2"/>
      <c r="I143" s="2"/>
      <c r="J143" s="2"/>
      <c r="K143" s="2"/>
      <c r="L143" s="2"/>
      <c r="M143" s="2"/>
      <c r="N143" s="28"/>
      <c r="O143" s="2"/>
      <c r="P143" s="2"/>
      <c r="Q143" s="2"/>
      <c r="R143" s="2"/>
      <c r="S143" s="2"/>
      <c r="T143" s="2"/>
      <c r="U143" s="2"/>
      <c r="V143" s="2"/>
      <c r="W143" s="2"/>
      <c r="X143" s="29"/>
    </row>
    <row r="144" ht="19.5" customHeight="1">
      <c r="A144" s="2"/>
      <c r="B144" s="22"/>
      <c r="C144" s="2"/>
      <c r="D144" s="2"/>
      <c r="E144" s="24"/>
      <c r="F144" s="24"/>
      <c r="G144" s="26"/>
      <c r="H144" s="2"/>
      <c r="I144" s="2"/>
      <c r="J144" s="2"/>
      <c r="K144" s="2"/>
      <c r="L144" s="2"/>
      <c r="M144" s="2"/>
      <c r="N144" s="28"/>
      <c r="O144" s="2"/>
      <c r="P144" s="2"/>
      <c r="Q144" s="2"/>
      <c r="R144" s="2"/>
      <c r="S144" s="2"/>
      <c r="T144" s="2"/>
      <c r="U144" s="2"/>
      <c r="V144" s="2"/>
      <c r="W144" s="2"/>
      <c r="X144" s="29"/>
    </row>
    <row r="145" ht="19.5" customHeight="1">
      <c r="A145" s="2"/>
      <c r="B145" s="22"/>
      <c r="C145" s="2"/>
      <c r="D145" s="2"/>
      <c r="E145" s="24"/>
      <c r="F145" s="24"/>
      <c r="G145" s="26"/>
      <c r="H145" s="2"/>
      <c r="I145" s="2"/>
      <c r="J145" s="2"/>
      <c r="K145" s="2"/>
      <c r="L145" s="2"/>
      <c r="M145" s="2"/>
      <c r="N145" s="28"/>
      <c r="O145" s="2"/>
      <c r="P145" s="2"/>
      <c r="Q145" s="2"/>
      <c r="R145" s="2"/>
      <c r="S145" s="2"/>
      <c r="T145" s="2"/>
      <c r="U145" s="2"/>
      <c r="V145" s="2"/>
      <c r="W145" s="2"/>
      <c r="X145" s="29"/>
    </row>
    <row r="146" ht="19.5" customHeight="1">
      <c r="A146" s="2"/>
      <c r="B146" s="22"/>
      <c r="C146" s="2"/>
      <c r="D146" s="2"/>
      <c r="E146" s="24"/>
      <c r="F146" s="24"/>
      <c r="G146" s="26"/>
      <c r="H146" s="2"/>
      <c r="I146" s="2"/>
      <c r="J146" s="2"/>
      <c r="K146" s="2"/>
      <c r="L146" s="2"/>
      <c r="M146" s="2"/>
      <c r="N146" s="28"/>
      <c r="O146" s="2"/>
      <c r="P146" s="2"/>
      <c r="Q146" s="2"/>
      <c r="R146" s="2"/>
      <c r="S146" s="2"/>
      <c r="T146" s="2"/>
      <c r="U146" s="2"/>
      <c r="V146" s="2"/>
      <c r="W146" s="2"/>
      <c r="X146" s="29"/>
    </row>
    <row r="147" ht="19.5" customHeight="1">
      <c r="A147" s="2"/>
      <c r="B147" s="22"/>
      <c r="C147" s="2"/>
      <c r="D147" s="2"/>
      <c r="E147" s="24"/>
      <c r="F147" s="24"/>
      <c r="G147" s="26"/>
      <c r="H147" s="2"/>
      <c r="I147" s="2"/>
      <c r="J147" s="2"/>
      <c r="K147" s="2"/>
      <c r="L147" s="2"/>
      <c r="M147" s="2"/>
      <c r="N147" s="28"/>
      <c r="O147" s="2"/>
      <c r="P147" s="2"/>
      <c r="Q147" s="2"/>
      <c r="R147" s="2"/>
      <c r="S147" s="2"/>
      <c r="T147" s="2"/>
      <c r="U147" s="2"/>
      <c r="V147" s="2"/>
      <c r="W147" s="2"/>
      <c r="X147" s="29"/>
    </row>
    <row r="148" ht="19.5" customHeight="1">
      <c r="A148" s="2"/>
      <c r="B148" s="22"/>
      <c r="C148" s="2"/>
      <c r="D148" s="2"/>
      <c r="E148" s="24"/>
      <c r="F148" s="24"/>
      <c r="G148" s="26"/>
      <c r="H148" s="2"/>
      <c r="I148" s="2"/>
      <c r="J148" s="2"/>
      <c r="K148" s="2"/>
      <c r="L148" s="2"/>
      <c r="M148" s="2"/>
      <c r="N148" s="28"/>
      <c r="O148" s="2"/>
      <c r="P148" s="2"/>
      <c r="Q148" s="2"/>
      <c r="R148" s="2"/>
      <c r="S148" s="2"/>
      <c r="T148" s="2"/>
      <c r="U148" s="2"/>
      <c r="V148" s="2"/>
      <c r="W148" s="2"/>
      <c r="X148" s="29"/>
    </row>
    <row r="149" ht="19.5" customHeight="1">
      <c r="A149" s="2"/>
      <c r="B149" s="22"/>
      <c r="C149" s="2"/>
      <c r="D149" s="2"/>
      <c r="E149" s="24"/>
      <c r="F149" s="24"/>
      <c r="G149" s="26"/>
      <c r="H149" s="2"/>
      <c r="I149" s="2"/>
      <c r="J149" s="2"/>
      <c r="K149" s="2"/>
      <c r="L149" s="2"/>
      <c r="M149" s="2"/>
      <c r="N149" s="28"/>
      <c r="O149" s="2"/>
      <c r="P149" s="2"/>
      <c r="Q149" s="2"/>
      <c r="R149" s="2"/>
      <c r="S149" s="2"/>
      <c r="T149" s="2"/>
      <c r="U149" s="2"/>
      <c r="V149" s="2"/>
      <c r="W149" s="2"/>
      <c r="X149" s="29"/>
    </row>
    <row r="150" ht="19.5" customHeight="1">
      <c r="A150" s="2"/>
      <c r="B150" s="22"/>
      <c r="C150" s="2"/>
      <c r="D150" s="2"/>
      <c r="E150" s="24"/>
      <c r="F150" s="24"/>
      <c r="G150" s="26"/>
      <c r="H150" s="2"/>
      <c r="I150" s="2"/>
      <c r="J150" s="2"/>
      <c r="K150" s="2"/>
      <c r="L150" s="2"/>
      <c r="M150" s="2"/>
      <c r="N150" s="28"/>
      <c r="O150" s="2"/>
      <c r="P150" s="2"/>
      <c r="Q150" s="2"/>
      <c r="R150" s="2"/>
      <c r="S150" s="2"/>
      <c r="T150" s="2"/>
      <c r="U150" s="2"/>
      <c r="V150" s="2"/>
      <c r="W150" s="2"/>
      <c r="X150" s="29"/>
    </row>
    <row r="151" ht="19.5" customHeight="1">
      <c r="A151" s="2"/>
      <c r="B151" s="22"/>
      <c r="C151" s="2"/>
      <c r="D151" s="2"/>
      <c r="E151" s="24"/>
      <c r="F151" s="24"/>
      <c r="G151" s="26"/>
      <c r="H151" s="2"/>
      <c r="I151" s="2"/>
      <c r="J151" s="2"/>
      <c r="K151" s="2"/>
      <c r="L151" s="2"/>
      <c r="M151" s="2"/>
      <c r="N151" s="28"/>
      <c r="O151" s="2"/>
      <c r="P151" s="2"/>
      <c r="Q151" s="2"/>
      <c r="R151" s="2"/>
      <c r="S151" s="2"/>
      <c r="T151" s="2"/>
      <c r="U151" s="2"/>
      <c r="V151" s="2"/>
      <c r="W151" s="2"/>
      <c r="X151" s="29"/>
    </row>
    <row r="152" ht="19.5" customHeight="1">
      <c r="A152" s="2"/>
      <c r="B152" s="22"/>
      <c r="C152" s="2"/>
      <c r="D152" s="2"/>
      <c r="E152" s="24"/>
      <c r="F152" s="24"/>
      <c r="G152" s="26"/>
      <c r="H152" s="2"/>
      <c r="I152" s="2"/>
      <c r="J152" s="2"/>
      <c r="K152" s="2"/>
      <c r="L152" s="2"/>
      <c r="M152" s="2"/>
      <c r="N152" s="28"/>
      <c r="O152" s="2"/>
      <c r="P152" s="2"/>
      <c r="Q152" s="2"/>
      <c r="R152" s="2"/>
      <c r="S152" s="2"/>
      <c r="T152" s="2"/>
      <c r="U152" s="2"/>
      <c r="V152" s="2"/>
      <c r="W152" s="2"/>
      <c r="X152" s="29"/>
    </row>
    <row r="153" ht="19.5" customHeight="1">
      <c r="A153" s="2"/>
      <c r="B153" s="22"/>
      <c r="C153" s="2"/>
      <c r="D153" s="2"/>
      <c r="E153" s="24"/>
      <c r="F153" s="24"/>
      <c r="G153" s="26"/>
      <c r="H153" s="2"/>
      <c r="I153" s="2"/>
      <c r="J153" s="2"/>
      <c r="K153" s="2"/>
      <c r="L153" s="2"/>
      <c r="M153" s="2"/>
      <c r="N153" s="28"/>
      <c r="O153" s="2"/>
      <c r="P153" s="2"/>
      <c r="Q153" s="2"/>
      <c r="R153" s="2"/>
      <c r="S153" s="2"/>
      <c r="T153" s="2"/>
      <c r="U153" s="2"/>
      <c r="V153" s="2"/>
      <c r="W153" s="2"/>
      <c r="X153" s="29"/>
    </row>
    <row r="154" ht="19.5" customHeight="1">
      <c r="A154" s="2"/>
      <c r="B154" s="22"/>
      <c r="C154" s="2"/>
      <c r="D154" s="2"/>
      <c r="E154" s="24"/>
      <c r="F154" s="24"/>
      <c r="G154" s="26"/>
      <c r="H154" s="2"/>
      <c r="I154" s="2"/>
      <c r="J154" s="2"/>
      <c r="K154" s="2"/>
      <c r="L154" s="2"/>
      <c r="M154" s="2"/>
      <c r="N154" s="28"/>
      <c r="O154" s="2"/>
      <c r="P154" s="2"/>
      <c r="Q154" s="2"/>
      <c r="R154" s="2"/>
      <c r="S154" s="2"/>
      <c r="T154" s="2"/>
      <c r="U154" s="2"/>
      <c r="V154" s="2"/>
      <c r="W154" s="2"/>
      <c r="X154" s="29"/>
    </row>
    <row r="155" ht="19.5" customHeight="1">
      <c r="A155" s="2"/>
      <c r="B155" s="22"/>
      <c r="C155" s="2"/>
      <c r="D155" s="2"/>
      <c r="E155" s="24"/>
      <c r="F155" s="24"/>
      <c r="G155" s="26"/>
      <c r="H155" s="2"/>
      <c r="I155" s="2"/>
      <c r="J155" s="2"/>
      <c r="K155" s="2"/>
      <c r="L155" s="2"/>
      <c r="M155" s="2"/>
      <c r="N155" s="28"/>
      <c r="O155" s="2"/>
      <c r="P155" s="2"/>
      <c r="Q155" s="2"/>
      <c r="R155" s="2"/>
      <c r="S155" s="2"/>
      <c r="T155" s="2"/>
      <c r="U155" s="2"/>
      <c r="V155" s="2"/>
      <c r="W155" s="2"/>
      <c r="X155" s="29"/>
    </row>
    <row r="156" ht="19.5" customHeight="1">
      <c r="A156" s="2"/>
      <c r="B156" s="22"/>
      <c r="C156" s="2"/>
      <c r="D156" s="2"/>
      <c r="E156" s="24"/>
      <c r="F156" s="24"/>
      <c r="G156" s="26"/>
      <c r="H156" s="2"/>
      <c r="I156" s="2"/>
      <c r="J156" s="2"/>
      <c r="K156" s="2"/>
      <c r="L156" s="2"/>
      <c r="M156" s="2"/>
      <c r="N156" s="28"/>
      <c r="O156" s="2"/>
      <c r="P156" s="2"/>
      <c r="Q156" s="2"/>
      <c r="R156" s="2"/>
      <c r="S156" s="2"/>
      <c r="T156" s="2"/>
      <c r="U156" s="2"/>
      <c r="V156" s="2"/>
      <c r="W156" s="2"/>
      <c r="X156" s="29"/>
    </row>
    <row r="157" ht="19.5" customHeight="1">
      <c r="A157" s="2"/>
      <c r="B157" s="22"/>
      <c r="C157" s="2"/>
      <c r="D157" s="2"/>
      <c r="E157" s="24"/>
      <c r="F157" s="24"/>
      <c r="G157" s="26"/>
      <c r="H157" s="2"/>
      <c r="I157" s="2"/>
      <c r="J157" s="2"/>
      <c r="K157" s="2"/>
      <c r="L157" s="2"/>
      <c r="M157" s="2"/>
      <c r="N157" s="28"/>
      <c r="O157" s="2"/>
      <c r="P157" s="2"/>
      <c r="Q157" s="2"/>
      <c r="R157" s="2"/>
      <c r="S157" s="2"/>
      <c r="T157" s="2"/>
      <c r="U157" s="2"/>
      <c r="V157" s="2"/>
      <c r="W157" s="2"/>
      <c r="X157" s="29"/>
    </row>
    <row r="158" ht="19.5" customHeight="1">
      <c r="A158" s="2"/>
      <c r="B158" s="22"/>
      <c r="C158" s="2"/>
      <c r="D158" s="2"/>
      <c r="E158" s="24"/>
      <c r="F158" s="24"/>
      <c r="G158" s="26"/>
      <c r="H158" s="2"/>
      <c r="I158" s="2"/>
      <c r="J158" s="2"/>
      <c r="K158" s="2"/>
      <c r="L158" s="2"/>
      <c r="M158" s="2"/>
      <c r="N158" s="28"/>
      <c r="O158" s="2"/>
      <c r="P158" s="2"/>
      <c r="Q158" s="2"/>
      <c r="R158" s="2"/>
      <c r="S158" s="2"/>
      <c r="T158" s="2"/>
      <c r="U158" s="2"/>
      <c r="V158" s="2"/>
      <c r="W158" s="2"/>
      <c r="X158" s="29"/>
    </row>
    <row r="159" ht="19.5" customHeight="1">
      <c r="A159" s="2"/>
      <c r="B159" s="22"/>
      <c r="C159" s="2"/>
      <c r="D159" s="2"/>
      <c r="E159" s="24"/>
      <c r="F159" s="24"/>
      <c r="G159" s="26"/>
      <c r="H159" s="2"/>
      <c r="I159" s="2"/>
      <c r="J159" s="2"/>
      <c r="K159" s="2"/>
      <c r="L159" s="2"/>
      <c r="M159" s="2"/>
      <c r="N159" s="28"/>
      <c r="O159" s="2"/>
      <c r="P159" s="2"/>
      <c r="Q159" s="2"/>
      <c r="R159" s="2"/>
      <c r="S159" s="2"/>
      <c r="T159" s="2"/>
      <c r="U159" s="2"/>
      <c r="V159" s="2"/>
      <c r="W159" s="2"/>
      <c r="X159" s="29"/>
    </row>
    <row r="160" ht="19.5" customHeight="1">
      <c r="A160" s="2"/>
      <c r="B160" s="22"/>
      <c r="C160" s="2"/>
      <c r="D160" s="2"/>
      <c r="E160" s="24"/>
      <c r="F160" s="24"/>
      <c r="G160" s="26"/>
      <c r="H160" s="2"/>
      <c r="I160" s="2"/>
      <c r="J160" s="2"/>
      <c r="K160" s="2"/>
      <c r="L160" s="2"/>
      <c r="M160" s="2"/>
      <c r="N160" s="28"/>
      <c r="O160" s="2"/>
      <c r="P160" s="2"/>
      <c r="Q160" s="2"/>
      <c r="R160" s="2"/>
      <c r="S160" s="2"/>
      <c r="T160" s="2"/>
      <c r="U160" s="2"/>
      <c r="V160" s="2"/>
      <c r="W160" s="2"/>
      <c r="X160" s="29"/>
    </row>
    <row r="161" ht="19.5" customHeight="1">
      <c r="A161" s="2"/>
      <c r="B161" s="22"/>
      <c r="C161" s="2"/>
      <c r="D161" s="2"/>
      <c r="E161" s="24"/>
      <c r="F161" s="24"/>
      <c r="G161" s="26"/>
      <c r="H161" s="2"/>
      <c r="I161" s="2"/>
      <c r="J161" s="2"/>
      <c r="K161" s="2"/>
      <c r="L161" s="2"/>
      <c r="M161" s="2"/>
      <c r="N161" s="28"/>
      <c r="O161" s="2"/>
      <c r="P161" s="2"/>
      <c r="Q161" s="2"/>
      <c r="R161" s="2"/>
      <c r="S161" s="2"/>
      <c r="T161" s="2"/>
      <c r="U161" s="2"/>
      <c r="V161" s="2"/>
      <c r="W161" s="2"/>
      <c r="X161" s="29"/>
    </row>
    <row r="162" ht="19.5" customHeight="1">
      <c r="A162" s="2"/>
      <c r="B162" s="22"/>
      <c r="C162" s="2"/>
      <c r="D162" s="2"/>
      <c r="E162" s="24"/>
      <c r="F162" s="24"/>
      <c r="G162" s="26"/>
      <c r="H162" s="2"/>
      <c r="I162" s="2"/>
      <c r="J162" s="2"/>
      <c r="K162" s="2"/>
      <c r="L162" s="2"/>
      <c r="M162" s="2"/>
      <c r="N162" s="28"/>
      <c r="O162" s="2"/>
      <c r="P162" s="2"/>
      <c r="Q162" s="2"/>
      <c r="R162" s="2"/>
      <c r="S162" s="2"/>
      <c r="T162" s="2"/>
      <c r="U162" s="2"/>
      <c r="V162" s="2"/>
      <c r="W162" s="2"/>
      <c r="X162" s="29"/>
    </row>
    <row r="163" ht="19.5" customHeight="1">
      <c r="A163" s="2"/>
      <c r="B163" s="22"/>
      <c r="C163" s="2"/>
      <c r="D163" s="2"/>
      <c r="E163" s="24"/>
      <c r="F163" s="24"/>
      <c r="G163" s="26"/>
      <c r="H163" s="2"/>
      <c r="I163" s="2"/>
      <c r="J163" s="2"/>
      <c r="K163" s="2"/>
      <c r="L163" s="2"/>
      <c r="M163" s="2"/>
      <c r="N163" s="28"/>
      <c r="O163" s="2"/>
      <c r="P163" s="2"/>
      <c r="Q163" s="2"/>
      <c r="R163" s="2"/>
      <c r="S163" s="2"/>
      <c r="T163" s="2"/>
      <c r="U163" s="2"/>
      <c r="V163" s="2"/>
      <c r="W163" s="2"/>
      <c r="X163" s="29"/>
    </row>
    <row r="164" ht="19.5" customHeight="1">
      <c r="A164" s="2"/>
      <c r="B164" s="22"/>
      <c r="C164" s="2"/>
      <c r="D164" s="2"/>
      <c r="E164" s="24"/>
      <c r="F164" s="24"/>
      <c r="G164" s="26"/>
      <c r="H164" s="2"/>
      <c r="I164" s="2"/>
      <c r="J164" s="2"/>
      <c r="K164" s="2"/>
      <c r="L164" s="2"/>
      <c r="M164" s="2"/>
      <c r="N164" s="28"/>
      <c r="O164" s="2"/>
      <c r="P164" s="2"/>
      <c r="Q164" s="2"/>
      <c r="R164" s="2"/>
      <c r="S164" s="2"/>
      <c r="T164" s="2"/>
      <c r="U164" s="2"/>
      <c r="V164" s="2"/>
      <c r="W164" s="2"/>
      <c r="X164" s="29"/>
    </row>
    <row r="165" ht="19.5" customHeight="1">
      <c r="A165" s="2"/>
      <c r="B165" s="22"/>
      <c r="C165" s="2"/>
      <c r="D165" s="2"/>
      <c r="E165" s="24"/>
      <c r="F165" s="24"/>
      <c r="G165" s="26"/>
      <c r="H165" s="2"/>
      <c r="I165" s="2"/>
      <c r="J165" s="2"/>
      <c r="K165" s="2"/>
      <c r="L165" s="2"/>
      <c r="M165" s="2"/>
      <c r="N165" s="28"/>
      <c r="O165" s="2"/>
      <c r="P165" s="2"/>
      <c r="Q165" s="2"/>
      <c r="R165" s="2"/>
      <c r="S165" s="2"/>
      <c r="T165" s="2"/>
      <c r="U165" s="2"/>
      <c r="V165" s="2"/>
      <c r="W165" s="2"/>
      <c r="X165" s="29"/>
    </row>
    <row r="166" ht="19.5" customHeight="1">
      <c r="A166" s="2"/>
      <c r="B166" s="22"/>
      <c r="C166" s="2"/>
      <c r="D166" s="2"/>
      <c r="E166" s="24"/>
      <c r="F166" s="24"/>
      <c r="G166" s="26"/>
      <c r="H166" s="2"/>
      <c r="I166" s="2"/>
      <c r="J166" s="2"/>
      <c r="K166" s="2"/>
      <c r="L166" s="2"/>
      <c r="M166" s="2"/>
      <c r="N166" s="28"/>
      <c r="O166" s="2"/>
      <c r="P166" s="2"/>
      <c r="Q166" s="2"/>
      <c r="R166" s="2"/>
      <c r="S166" s="2"/>
      <c r="T166" s="2"/>
      <c r="U166" s="2"/>
      <c r="V166" s="2"/>
      <c r="W166" s="2"/>
      <c r="X166" s="29"/>
    </row>
    <row r="167" ht="19.5" customHeight="1">
      <c r="A167" s="2"/>
      <c r="B167" s="22"/>
      <c r="C167" s="2"/>
      <c r="D167" s="2"/>
      <c r="E167" s="24"/>
      <c r="F167" s="24"/>
      <c r="G167" s="26"/>
      <c r="H167" s="2"/>
      <c r="I167" s="2"/>
      <c r="J167" s="2"/>
      <c r="K167" s="2"/>
      <c r="L167" s="2"/>
      <c r="M167" s="2"/>
      <c r="N167" s="28"/>
      <c r="O167" s="2"/>
      <c r="P167" s="2"/>
      <c r="Q167" s="2"/>
      <c r="R167" s="2"/>
      <c r="S167" s="2"/>
      <c r="T167" s="2"/>
      <c r="U167" s="2"/>
      <c r="V167" s="2"/>
      <c r="W167" s="2"/>
      <c r="X167" s="29"/>
    </row>
    <row r="168" ht="19.5" customHeight="1">
      <c r="A168" s="2"/>
      <c r="B168" s="22"/>
      <c r="C168" s="2"/>
      <c r="D168" s="2"/>
      <c r="E168" s="24"/>
      <c r="F168" s="24"/>
      <c r="G168" s="26"/>
      <c r="H168" s="2"/>
      <c r="I168" s="2"/>
      <c r="J168" s="2"/>
      <c r="K168" s="2"/>
      <c r="L168" s="2"/>
      <c r="M168" s="2"/>
      <c r="N168" s="28"/>
      <c r="O168" s="2"/>
      <c r="P168" s="2"/>
      <c r="Q168" s="2"/>
      <c r="R168" s="2"/>
      <c r="S168" s="2"/>
      <c r="T168" s="2"/>
      <c r="U168" s="2"/>
      <c r="V168" s="2"/>
      <c r="W168" s="2"/>
      <c r="X168" s="29"/>
    </row>
    <row r="169" ht="19.5" customHeight="1">
      <c r="A169" s="2"/>
      <c r="B169" s="22"/>
      <c r="C169" s="2"/>
      <c r="D169" s="2"/>
      <c r="E169" s="24"/>
      <c r="F169" s="24"/>
      <c r="G169" s="26"/>
      <c r="H169" s="2"/>
      <c r="I169" s="2"/>
      <c r="J169" s="2"/>
      <c r="K169" s="2"/>
      <c r="L169" s="2"/>
      <c r="M169" s="2"/>
      <c r="N169" s="28"/>
      <c r="O169" s="2"/>
      <c r="P169" s="2"/>
      <c r="Q169" s="2"/>
      <c r="R169" s="2"/>
      <c r="S169" s="2"/>
      <c r="T169" s="2"/>
      <c r="U169" s="2"/>
      <c r="V169" s="2"/>
      <c r="W169" s="2"/>
      <c r="X169" s="29"/>
    </row>
    <row r="170" ht="19.5" customHeight="1">
      <c r="A170" s="2"/>
      <c r="B170" s="22"/>
      <c r="C170" s="2"/>
      <c r="D170" s="2"/>
      <c r="E170" s="24"/>
      <c r="F170" s="24"/>
      <c r="G170" s="26"/>
      <c r="H170" s="2"/>
      <c r="I170" s="2"/>
      <c r="J170" s="2"/>
      <c r="K170" s="2"/>
      <c r="L170" s="2"/>
      <c r="M170" s="2"/>
      <c r="N170" s="28"/>
      <c r="O170" s="2"/>
      <c r="P170" s="2"/>
      <c r="Q170" s="2"/>
      <c r="R170" s="2"/>
      <c r="S170" s="2"/>
      <c r="T170" s="2"/>
      <c r="U170" s="2"/>
      <c r="V170" s="2"/>
      <c r="W170" s="2"/>
      <c r="X170" s="29"/>
    </row>
    <row r="171" ht="19.5" customHeight="1">
      <c r="A171" s="2"/>
      <c r="B171" s="22"/>
      <c r="C171" s="2"/>
      <c r="D171" s="2"/>
      <c r="E171" s="24"/>
      <c r="F171" s="24"/>
      <c r="G171" s="26"/>
      <c r="H171" s="2"/>
      <c r="I171" s="2"/>
      <c r="J171" s="2"/>
      <c r="K171" s="2"/>
      <c r="L171" s="2"/>
      <c r="M171" s="2"/>
      <c r="N171" s="28"/>
      <c r="O171" s="2"/>
      <c r="P171" s="2"/>
      <c r="Q171" s="2"/>
      <c r="R171" s="2"/>
      <c r="S171" s="2"/>
      <c r="T171" s="2"/>
      <c r="U171" s="2"/>
      <c r="V171" s="2"/>
      <c r="W171" s="2"/>
      <c r="X171" s="29"/>
    </row>
    <row r="172" ht="19.5" customHeight="1">
      <c r="A172" s="2"/>
      <c r="B172" s="22"/>
      <c r="C172" s="2"/>
      <c r="D172" s="2"/>
      <c r="E172" s="24"/>
      <c r="F172" s="24"/>
      <c r="G172" s="26"/>
      <c r="H172" s="2"/>
      <c r="I172" s="2"/>
      <c r="J172" s="2"/>
      <c r="K172" s="2"/>
      <c r="L172" s="2"/>
      <c r="M172" s="2"/>
      <c r="N172" s="28"/>
      <c r="O172" s="2"/>
      <c r="P172" s="2"/>
      <c r="Q172" s="2"/>
      <c r="R172" s="2"/>
      <c r="S172" s="2"/>
      <c r="T172" s="2"/>
      <c r="U172" s="2"/>
      <c r="V172" s="2"/>
      <c r="W172" s="2"/>
      <c r="X172" s="29"/>
    </row>
    <row r="173" ht="19.5" customHeight="1">
      <c r="A173" s="2"/>
      <c r="B173" s="22"/>
      <c r="C173" s="2"/>
      <c r="D173" s="2"/>
      <c r="E173" s="24"/>
      <c r="F173" s="24"/>
      <c r="G173" s="26"/>
      <c r="H173" s="2"/>
      <c r="I173" s="2"/>
      <c r="J173" s="2"/>
      <c r="K173" s="2"/>
      <c r="L173" s="2"/>
      <c r="M173" s="2"/>
      <c r="N173" s="28"/>
      <c r="O173" s="2"/>
      <c r="P173" s="2"/>
      <c r="Q173" s="2"/>
      <c r="R173" s="2"/>
      <c r="S173" s="2"/>
      <c r="T173" s="2"/>
      <c r="U173" s="2"/>
      <c r="V173" s="2"/>
      <c r="W173" s="2"/>
      <c r="X173" s="29"/>
    </row>
    <row r="174" ht="19.5" customHeight="1">
      <c r="A174" s="2"/>
      <c r="B174" s="22"/>
      <c r="C174" s="2"/>
      <c r="D174" s="2"/>
      <c r="E174" s="24"/>
      <c r="F174" s="24"/>
      <c r="G174" s="26"/>
      <c r="H174" s="2"/>
      <c r="I174" s="2"/>
      <c r="J174" s="2"/>
      <c r="K174" s="2"/>
      <c r="L174" s="2"/>
      <c r="M174" s="2"/>
      <c r="N174" s="28"/>
      <c r="O174" s="2"/>
      <c r="P174" s="2"/>
      <c r="Q174" s="2"/>
      <c r="R174" s="2"/>
      <c r="S174" s="2"/>
      <c r="T174" s="2"/>
      <c r="U174" s="2"/>
      <c r="V174" s="2"/>
      <c r="W174" s="2"/>
      <c r="X174" s="29"/>
    </row>
    <row r="175" ht="19.5" customHeight="1">
      <c r="A175" s="2"/>
      <c r="B175" s="22"/>
      <c r="C175" s="2"/>
      <c r="D175" s="2"/>
      <c r="E175" s="24"/>
      <c r="F175" s="24"/>
      <c r="G175" s="26"/>
      <c r="H175" s="2"/>
      <c r="I175" s="2"/>
      <c r="J175" s="2"/>
      <c r="K175" s="2"/>
      <c r="L175" s="2"/>
      <c r="M175" s="2"/>
      <c r="N175" s="28"/>
      <c r="O175" s="2"/>
      <c r="P175" s="2"/>
      <c r="Q175" s="2"/>
      <c r="R175" s="2"/>
      <c r="S175" s="2"/>
      <c r="T175" s="2"/>
      <c r="U175" s="2"/>
      <c r="V175" s="2"/>
      <c r="W175" s="2"/>
      <c r="X175" s="29"/>
    </row>
    <row r="176" ht="19.5" customHeight="1">
      <c r="A176" s="2"/>
      <c r="B176" s="22"/>
      <c r="C176" s="2"/>
      <c r="D176" s="2"/>
      <c r="E176" s="24"/>
      <c r="F176" s="24"/>
      <c r="G176" s="26"/>
      <c r="H176" s="2"/>
      <c r="I176" s="2"/>
      <c r="J176" s="2"/>
      <c r="K176" s="2"/>
      <c r="L176" s="2"/>
      <c r="M176" s="2"/>
      <c r="N176" s="28"/>
      <c r="O176" s="2"/>
      <c r="P176" s="2"/>
      <c r="Q176" s="2"/>
      <c r="R176" s="2"/>
      <c r="S176" s="2"/>
      <c r="T176" s="2"/>
      <c r="U176" s="2"/>
      <c r="V176" s="2"/>
      <c r="W176" s="2"/>
      <c r="X176" s="29"/>
    </row>
    <row r="177" ht="19.5" customHeight="1">
      <c r="A177" s="2"/>
      <c r="B177" s="22"/>
      <c r="C177" s="2"/>
      <c r="D177" s="2"/>
      <c r="E177" s="24"/>
      <c r="F177" s="24"/>
      <c r="G177" s="26"/>
      <c r="H177" s="2"/>
      <c r="I177" s="2"/>
      <c r="J177" s="2"/>
      <c r="K177" s="2"/>
      <c r="L177" s="2"/>
      <c r="M177" s="2"/>
      <c r="N177" s="28"/>
      <c r="O177" s="2"/>
      <c r="P177" s="2"/>
      <c r="Q177" s="2"/>
      <c r="R177" s="2"/>
      <c r="S177" s="2"/>
      <c r="T177" s="2"/>
      <c r="U177" s="2"/>
      <c r="V177" s="2"/>
      <c r="W177" s="2"/>
      <c r="X177" s="29"/>
    </row>
    <row r="178" ht="19.5" customHeight="1">
      <c r="A178" s="2"/>
      <c r="B178" s="22"/>
      <c r="C178" s="2"/>
      <c r="D178" s="2"/>
      <c r="E178" s="24"/>
      <c r="F178" s="24"/>
      <c r="G178" s="26"/>
      <c r="H178" s="2"/>
      <c r="I178" s="2"/>
      <c r="J178" s="2"/>
      <c r="K178" s="2"/>
      <c r="L178" s="2"/>
      <c r="M178" s="2"/>
      <c r="N178" s="28"/>
      <c r="O178" s="2"/>
      <c r="P178" s="2"/>
      <c r="Q178" s="2"/>
      <c r="R178" s="2"/>
      <c r="S178" s="2"/>
      <c r="T178" s="2"/>
      <c r="U178" s="2"/>
      <c r="V178" s="2"/>
      <c r="W178" s="2"/>
      <c r="X178" s="29"/>
    </row>
    <row r="179" ht="19.5" customHeight="1">
      <c r="A179" s="2"/>
      <c r="B179" s="22"/>
      <c r="C179" s="2"/>
      <c r="D179" s="2"/>
      <c r="E179" s="24"/>
      <c r="F179" s="24"/>
      <c r="G179" s="26"/>
      <c r="H179" s="2"/>
      <c r="I179" s="2"/>
      <c r="J179" s="2"/>
      <c r="K179" s="2"/>
      <c r="L179" s="2"/>
      <c r="M179" s="2"/>
      <c r="N179" s="28"/>
      <c r="O179" s="2"/>
      <c r="P179" s="2"/>
      <c r="Q179" s="2"/>
      <c r="R179" s="2"/>
      <c r="S179" s="2"/>
      <c r="T179" s="2"/>
      <c r="U179" s="2"/>
      <c r="V179" s="2"/>
      <c r="W179" s="2"/>
      <c r="X179" s="29"/>
    </row>
    <row r="180" ht="19.5" customHeight="1">
      <c r="A180" s="2"/>
      <c r="B180" s="22"/>
      <c r="C180" s="2"/>
      <c r="D180" s="2"/>
      <c r="E180" s="24"/>
      <c r="F180" s="24"/>
      <c r="G180" s="26"/>
      <c r="H180" s="2"/>
      <c r="I180" s="2"/>
      <c r="J180" s="2"/>
      <c r="K180" s="2"/>
      <c r="L180" s="2"/>
      <c r="M180" s="2"/>
      <c r="N180" s="28"/>
      <c r="O180" s="2"/>
      <c r="P180" s="2"/>
      <c r="Q180" s="2"/>
      <c r="R180" s="2"/>
      <c r="S180" s="2"/>
      <c r="T180" s="2"/>
      <c r="U180" s="2"/>
      <c r="V180" s="2"/>
      <c r="W180" s="2"/>
      <c r="X180" s="29"/>
    </row>
    <row r="181" ht="19.5" customHeight="1">
      <c r="A181" s="2"/>
      <c r="B181" s="22"/>
      <c r="C181" s="2"/>
      <c r="D181" s="2"/>
      <c r="E181" s="24"/>
      <c r="F181" s="24"/>
      <c r="G181" s="26"/>
      <c r="H181" s="2"/>
      <c r="I181" s="2"/>
      <c r="J181" s="2"/>
      <c r="K181" s="2"/>
      <c r="L181" s="2"/>
      <c r="M181" s="2"/>
      <c r="N181" s="28"/>
      <c r="O181" s="2"/>
      <c r="P181" s="2"/>
      <c r="Q181" s="2"/>
      <c r="R181" s="2"/>
      <c r="S181" s="2"/>
      <c r="T181" s="2"/>
      <c r="U181" s="2"/>
      <c r="V181" s="2"/>
      <c r="W181" s="2"/>
      <c r="X181" s="29"/>
    </row>
    <row r="182" ht="19.5" customHeight="1">
      <c r="A182" s="2"/>
      <c r="B182" s="22"/>
      <c r="C182" s="2"/>
      <c r="D182" s="2"/>
      <c r="E182" s="24"/>
      <c r="F182" s="24"/>
      <c r="G182" s="26"/>
      <c r="H182" s="2"/>
      <c r="I182" s="2"/>
      <c r="J182" s="2"/>
      <c r="K182" s="2"/>
      <c r="L182" s="2"/>
      <c r="M182" s="2"/>
      <c r="N182" s="28"/>
      <c r="O182" s="2"/>
      <c r="P182" s="2"/>
      <c r="Q182" s="2"/>
      <c r="R182" s="2"/>
      <c r="S182" s="2"/>
      <c r="T182" s="2"/>
      <c r="U182" s="2"/>
      <c r="V182" s="2"/>
      <c r="W182" s="2"/>
      <c r="X182" s="29"/>
    </row>
    <row r="183" ht="19.5" customHeight="1">
      <c r="A183" s="2"/>
      <c r="B183" s="22"/>
      <c r="C183" s="2"/>
      <c r="D183" s="2"/>
      <c r="E183" s="24"/>
      <c r="F183" s="24"/>
      <c r="G183" s="26"/>
      <c r="H183" s="2"/>
      <c r="I183" s="2"/>
      <c r="J183" s="2"/>
      <c r="K183" s="2"/>
      <c r="L183" s="2"/>
      <c r="M183" s="2"/>
      <c r="N183" s="28"/>
      <c r="O183" s="2"/>
      <c r="P183" s="2"/>
      <c r="Q183" s="2"/>
      <c r="R183" s="2"/>
      <c r="S183" s="2"/>
      <c r="T183" s="2"/>
      <c r="U183" s="2"/>
      <c r="V183" s="2"/>
      <c r="W183" s="2"/>
      <c r="X183" s="29"/>
    </row>
    <row r="184" ht="19.5" customHeight="1">
      <c r="A184" s="2"/>
      <c r="B184" s="22"/>
      <c r="C184" s="2"/>
      <c r="D184" s="2"/>
      <c r="E184" s="24"/>
      <c r="F184" s="24"/>
      <c r="G184" s="26"/>
      <c r="H184" s="2"/>
      <c r="I184" s="2"/>
      <c r="J184" s="2"/>
      <c r="K184" s="2"/>
      <c r="L184" s="2"/>
      <c r="M184" s="2"/>
      <c r="N184" s="28"/>
      <c r="O184" s="2"/>
      <c r="P184" s="2"/>
      <c r="Q184" s="2"/>
      <c r="R184" s="2"/>
      <c r="S184" s="2"/>
      <c r="T184" s="2"/>
      <c r="U184" s="2"/>
      <c r="V184" s="2"/>
      <c r="W184" s="2"/>
      <c r="X184" s="29"/>
    </row>
    <row r="185" ht="19.5" customHeight="1">
      <c r="A185" s="2"/>
      <c r="B185" s="22"/>
      <c r="C185" s="2"/>
      <c r="D185" s="2"/>
      <c r="E185" s="24"/>
      <c r="F185" s="24"/>
      <c r="G185" s="26"/>
      <c r="H185" s="2"/>
      <c r="I185" s="2"/>
      <c r="J185" s="2"/>
      <c r="K185" s="2"/>
      <c r="L185" s="2"/>
      <c r="M185" s="2"/>
      <c r="N185" s="28"/>
      <c r="O185" s="2"/>
      <c r="P185" s="2"/>
      <c r="Q185" s="2"/>
      <c r="R185" s="2"/>
      <c r="S185" s="2"/>
      <c r="T185" s="2"/>
      <c r="U185" s="2"/>
      <c r="V185" s="2"/>
      <c r="W185" s="2"/>
      <c r="X185" s="29"/>
    </row>
    <row r="186" ht="19.5" customHeight="1">
      <c r="A186" s="2"/>
      <c r="B186" s="22"/>
      <c r="C186" s="2"/>
      <c r="D186" s="2"/>
      <c r="E186" s="24"/>
      <c r="F186" s="24"/>
      <c r="G186" s="26"/>
      <c r="H186" s="2"/>
      <c r="I186" s="2"/>
      <c r="J186" s="2"/>
      <c r="K186" s="2"/>
      <c r="L186" s="2"/>
      <c r="M186" s="2"/>
      <c r="N186" s="28"/>
      <c r="O186" s="2"/>
      <c r="P186" s="2"/>
      <c r="Q186" s="2"/>
      <c r="R186" s="2"/>
      <c r="S186" s="2"/>
      <c r="T186" s="2"/>
      <c r="U186" s="2"/>
      <c r="V186" s="2"/>
      <c r="W186" s="2"/>
      <c r="X186" s="29"/>
    </row>
    <row r="187" ht="19.5" customHeight="1">
      <c r="A187" s="2"/>
      <c r="B187" s="22"/>
      <c r="C187" s="2"/>
      <c r="D187" s="2"/>
      <c r="E187" s="24"/>
      <c r="F187" s="24"/>
      <c r="G187" s="26"/>
      <c r="H187" s="2"/>
      <c r="I187" s="2"/>
      <c r="J187" s="2"/>
      <c r="K187" s="2"/>
      <c r="L187" s="2"/>
      <c r="M187" s="2"/>
      <c r="N187" s="28"/>
      <c r="O187" s="2"/>
      <c r="P187" s="2"/>
      <c r="Q187" s="2"/>
      <c r="R187" s="2"/>
      <c r="S187" s="2"/>
      <c r="T187" s="2"/>
      <c r="U187" s="2"/>
      <c r="V187" s="2"/>
      <c r="W187" s="2"/>
      <c r="X187" s="29"/>
    </row>
    <row r="188" ht="19.5" customHeight="1">
      <c r="A188" s="2"/>
      <c r="B188" s="22"/>
      <c r="C188" s="2"/>
      <c r="D188" s="2"/>
      <c r="E188" s="24"/>
      <c r="F188" s="24"/>
      <c r="G188" s="26"/>
      <c r="H188" s="2"/>
      <c r="I188" s="2"/>
      <c r="J188" s="2"/>
      <c r="K188" s="2"/>
      <c r="L188" s="2"/>
      <c r="M188" s="2"/>
      <c r="N188" s="28"/>
      <c r="O188" s="2"/>
      <c r="P188" s="2"/>
      <c r="Q188" s="2"/>
      <c r="R188" s="2"/>
      <c r="S188" s="2"/>
      <c r="T188" s="2"/>
      <c r="U188" s="2"/>
      <c r="V188" s="2"/>
      <c r="W188" s="2"/>
      <c r="X188" s="29"/>
    </row>
    <row r="189" ht="19.5" customHeight="1">
      <c r="A189" s="2"/>
      <c r="B189" s="22"/>
      <c r="C189" s="2"/>
      <c r="D189" s="2"/>
      <c r="E189" s="24"/>
      <c r="F189" s="24"/>
      <c r="G189" s="26"/>
      <c r="H189" s="2"/>
      <c r="I189" s="2"/>
      <c r="J189" s="2"/>
      <c r="K189" s="2"/>
      <c r="L189" s="2"/>
      <c r="M189" s="2"/>
      <c r="N189" s="28"/>
      <c r="O189" s="2"/>
      <c r="P189" s="2"/>
      <c r="Q189" s="2"/>
      <c r="R189" s="2"/>
      <c r="S189" s="2"/>
      <c r="T189" s="2"/>
      <c r="U189" s="2"/>
      <c r="V189" s="2"/>
      <c r="W189" s="2"/>
      <c r="X189" s="29"/>
    </row>
    <row r="190" ht="19.5" customHeight="1">
      <c r="A190" s="2"/>
      <c r="B190" s="22"/>
      <c r="C190" s="2"/>
      <c r="D190" s="2"/>
      <c r="E190" s="24"/>
      <c r="F190" s="24"/>
      <c r="G190" s="26"/>
      <c r="H190" s="2"/>
      <c r="I190" s="2"/>
      <c r="J190" s="2"/>
      <c r="K190" s="2"/>
      <c r="L190" s="2"/>
      <c r="M190" s="2"/>
      <c r="N190" s="28"/>
      <c r="O190" s="2"/>
      <c r="P190" s="2"/>
      <c r="Q190" s="2"/>
      <c r="R190" s="2"/>
      <c r="S190" s="2"/>
      <c r="T190" s="2"/>
      <c r="U190" s="2"/>
      <c r="V190" s="2"/>
      <c r="W190" s="2"/>
      <c r="X190" s="29"/>
    </row>
    <row r="191" ht="19.5" customHeight="1">
      <c r="A191" s="2"/>
      <c r="B191" s="22"/>
      <c r="C191" s="2"/>
      <c r="D191" s="2"/>
      <c r="E191" s="24"/>
      <c r="F191" s="24"/>
      <c r="G191" s="26"/>
      <c r="H191" s="2"/>
      <c r="I191" s="2"/>
      <c r="J191" s="2"/>
      <c r="K191" s="2"/>
      <c r="L191" s="2"/>
      <c r="M191" s="2"/>
      <c r="N191" s="28"/>
      <c r="O191" s="2"/>
      <c r="P191" s="2"/>
      <c r="Q191" s="2"/>
      <c r="R191" s="2"/>
      <c r="S191" s="2"/>
      <c r="T191" s="2"/>
      <c r="U191" s="2"/>
      <c r="V191" s="2"/>
      <c r="W191" s="2"/>
      <c r="X191" s="29"/>
    </row>
    <row r="192" ht="19.5" customHeight="1">
      <c r="A192" s="2"/>
      <c r="B192" s="22"/>
      <c r="C192" s="2"/>
      <c r="D192" s="2"/>
      <c r="E192" s="24"/>
      <c r="F192" s="24"/>
      <c r="G192" s="26"/>
      <c r="H192" s="2"/>
      <c r="I192" s="2"/>
      <c r="J192" s="2"/>
      <c r="K192" s="2"/>
      <c r="L192" s="2"/>
      <c r="M192" s="2"/>
      <c r="N192" s="28"/>
      <c r="O192" s="2"/>
      <c r="P192" s="2"/>
      <c r="Q192" s="2"/>
      <c r="R192" s="2"/>
      <c r="S192" s="2"/>
      <c r="T192" s="2"/>
      <c r="U192" s="2"/>
      <c r="V192" s="2"/>
      <c r="W192" s="2"/>
      <c r="X192" s="29"/>
    </row>
    <row r="193" ht="19.5" customHeight="1">
      <c r="A193" s="2"/>
      <c r="B193" s="22"/>
      <c r="C193" s="2"/>
      <c r="D193" s="2"/>
      <c r="E193" s="24"/>
      <c r="F193" s="24"/>
      <c r="G193" s="26"/>
      <c r="H193" s="2"/>
      <c r="I193" s="2"/>
      <c r="J193" s="2"/>
      <c r="K193" s="2"/>
      <c r="L193" s="2"/>
      <c r="M193" s="2"/>
      <c r="N193" s="28"/>
      <c r="O193" s="2"/>
      <c r="P193" s="2"/>
      <c r="Q193" s="2"/>
      <c r="R193" s="2"/>
      <c r="S193" s="2"/>
      <c r="T193" s="2"/>
      <c r="U193" s="2"/>
      <c r="V193" s="2"/>
      <c r="W193" s="2"/>
      <c r="X193" s="29"/>
    </row>
    <row r="194" ht="19.5" customHeight="1">
      <c r="A194" s="2"/>
      <c r="B194" s="22"/>
      <c r="C194" s="2"/>
      <c r="D194" s="2"/>
      <c r="E194" s="24"/>
      <c r="F194" s="24"/>
      <c r="G194" s="26"/>
      <c r="H194" s="2"/>
      <c r="I194" s="2"/>
      <c r="J194" s="2"/>
      <c r="K194" s="2"/>
      <c r="L194" s="2"/>
      <c r="M194" s="2"/>
      <c r="N194" s="28"/>
      <c r="O194" s="2"/>
      <c r="P194" s="2"/>
      <c r="Q194" s="2"/>
      <c r="R194" s="2"/>
      <c r="S194" s="2"/>
      <c r="T194" s="2"/>
      <c r="U194" s="2"/>
      <c r="V194" s="2"/>
      <c r="W194" s="2"/>
      <c r="X194" s="29"/>
    </row>
    <row r="195" ht="19.5" customHeight="1">
      <c r="A195" s="2"/>
      <c r="B195" s="22"/>
      <c r="C195" s="2"/>
      <c r="D195" s="2"/>
      <c r="E195" s="24"/>
      <c r="F195" s="24"/>
      <c r="G195" s="26"/>
      <c r="H195" s="2"/>
      <c r="I195" s="2"/>
      <c r="J195" s="2"/>
      <c r="K195" s="2"/>
      <c r="L195" s="2"/>
      <c r="M195" s="2"/>
      <c r="N195" s="28"/>
      <c r="O195" s="2"/>
      <c r="P195" s="2"/>
      <c r="Q195" s="2"/>
      <c r="R195" s="2"/>
      <c r="S195" s="2"/>
      <c r="T195" s="2"/>
      <c r="U195" s="2"/>
      <c r="V195" s="2"/>
      <c r="W195" s="2"/>
      <c r="X195" s="29"/>
    </row>
    <row r="196" ht="19.5" customHeight="1">
      <c r="A196" s="2"/>
      <c r="B196" s="22"/>
      <c r="C196" s="2"/>
      <c r="D196" s="2"/>
      <c r="E196" s="24"/>
      <c r="F196" s="24"/>
      <c r="G196" s="26"/>
      <c r="H196" s="2"/>
      <c r="I196" s="2"/>
      <c r="J196" s="2"/>
      <c r="K196" s="2"/>
      <c r="L196" s="2"/>
      <c r="M196" s="2"/>
      <c r="N196" s="28"/>
      <c r="O196" s="2"/>
      <c r="P196" s="2"/>
      <c r="Q196" s="2"/>
      <c r="R196" s="2"/>
      <c r="S196" s="2"/>
      <c r="T196" s="2"/>
      <c r="U196" s="2"/>
      <c r="V196" s="2"/>
      <c r="W196" s="2"/>
      <c r="X196" s="29"/>
    </row>
    <row r="197" ht="19.5" customHeight="1">
      <c r="A197" s="2"/>
      <c r="B197" s="22"/>
      <c r="C197" s="2"/>
      <c r="D197" s="2"/>
      <c r="E197" s="24"/>
      <c r="F197" s="24"/>
      <c r="G197" s="26"/>
      <c r="H197" s="2"/>
      <c r="I197" s="2"/>
      <c r="J197" s="2"/>
      <c r="K197" s="2"/>
      <c r="L197" s="2"/>
      <c r="M197" s="2"/>
      <c r="N197" s="28"/>
      <c r="O197" s="2"/>
      <c r="P197" s="2"/>
      <c r="Q197" s="2"/>
      <c r="R197" s="2"/>
      <c r="S197" s="2"/>
      <c r="T197" s="2"/>
      <c r="U197" s="2"/>
      <c r="V197" s="2"/>
      <c r="W197" s="2"/>
      <c r="X197" s="29"/>
    </row>
    <row r="198" ht="19.5" customHeight="1">
      <c r="A198" s="2"/>
      <c r="B198" s="22"/>
      <c r="C198" s="2"/>
      <c r="D198" s="2"/>
      <c r="E198" s="24"/>
      <c r="F198" s="24"/>
      <c r="G198" s="26"/>
      <c r="H198" s="2"/>
      <c r="I198" s="2"/>
      <c r="J198" s="2"/>
      <c r="K198" s="2"/>
      <c r="L198" s="2"/>
      <c r="M198" s="2"/>
      <c r="N198" s="28"/>
      <c r="O198" s="2"/>
      <c r="P198" s="2"/>
      <c r="Q198" s="2"/>
      <c r="R198" s="2"/>
      <c r="S198" s="2"/>
      <c r="T198" s="2"/>
      <c r="U198" s="2"/>
      <c r="V198" s="2"/>
      <c r="W198" s="2"/>
      <c r="X198" s="29"/>
    </row>
    <row r="199" ht="19.5" customHeight="1">
      <c r="A199" s="2"/>
      <c r="B199" s="22"/>
      <c r="C199" s="2"/>
      <c r="D199" s="2"/>
      <c r="E199" s="24"/>
      <c r="F199" s="24"/>
      <c r="G199" s="26"/>
      <c r="H199" s="2"/>
      <c r="I199" s="2"/>
      <c r="J199" s="2"/>
      <c r="K199" s="2"/>
      <c r="L199" s="2"/>
      <c r="M199" s="2"/>
      <c r="N199" s="28"/>
      <c r="O199" s="2"/>
      <c r="P199" s="2"/>
      <c r="Q199" s="2"/>
      <c r="R199" s="2"/>
      <c r="S199" s="2"/>
      <c r="T199" s="2"/>
      <c r="U199" s="2"/>
      <c r="V199" s="2"/>
      <c r="W199" s="2"/>
      <c r="X199" s="29"/>
    </row>
    <row r="200" ht="19.5" customHeight="1">
      <c r="A200" s="2"/>
      <c r="B200" s="22"/>
      <c r="C200" s="2"/>
      <c r="D200" s="2"/>
      <c r="E200" s="24"/>
      <c r="F200" s="24"/>
      <c r="G200" s="26"/>
      <c r="H200" s="2"/>
      <c r="I200" s="2"/>
      <c r="J200" s="2"/>
      <c r="K200" s="2"/>
      <c r="L200" s="2"/>
      <c r="M200" s="2"/>
      <c r="N200" s="28"/>
      <c r="O200" s="2"/>
      <c r="P200" s="2"/>
      <c r="Q200" s="2"/>
      <c r="R200" s="2"/>
      <c r="S200" s="2"/>
      <c r="T200" s="2"/>
      <c r="U200" s="2"/>
      <c r="V200" s="2"/>
      <c r="W200" s="2"/>
      <c r="X200" s="29"/>
    </row>
    <row r="201" ht="19.5" customHeight="1">
      <c r="A201" s="2"/>
      <c r="B201" s="22"/>
      <c r="C201" s="2"/>
      <c r="D201" s="2"/>
      <c r="E201" s="24"/>
      <c r="F201" s="24"/>
      <c r="G201" s="26"/>
      <c r="H201" s="2"/>
      <c r="I201" s="2"/>
      <c r="J201" s="2"/>
      <c r="K201" s="2"/>
      <c r="L201" s="2"/>
      <c r="M201" s="2"/>
      <c r="N201" s="28"/>
      <c r="O201" s="2"/>
      <c r="P201" s="2"/>
      <c r="Q201" s="2"/>
      <c r="R201" s="2"/>
      <c r="S201" s="2"/>
      <c r="T201" s="2"/>
      <c r="U201" s="2"/>
      <c r="V201" s="2"/>
      <c r="W201" s="2"/>
      <c r="X201" s="29"/>
    </row>
    <row r="202" ht="19.5" customHeight="1">
      <c r="A202" s="2"/>
      <c r="B202" s="22"/>
      <c r="C202" s="2"/>
      <c r="D202" s="2"/>
      <c r="E202" s="24"/>
      <c r="F202" s="24"/>
      <c r="G202" s="26"/>
      <c r="H202" s="2"/>
      <c r="I202" s="2"/>
      <c r="J202" s="2"/>
      <c r="K202" s="2"/>
      <c r="L202" s="2"/>
      <c r="M202" s="2"/>
      <c r="N202" s="28"/>
      <c r="O202" s="2"/>
      <c r="P202" s="2"/>
      <c r="Q202" s="2"/>
      <c r="R202" s="2"/>
      <c r="S202" s="2"/>
      <c r="T202" s="2"/>
      <c r="U202" s="2"/>
      <c r="V202" s="2"/>
      <c r="W202" s="2"/>
      <c r="X202" s="29"/>
    </row>
    <row r="203" ht="19.5" customHeight="1">
      <c r="A203" s="2"/>
      <c r="B203" s="22"/>
      <c r="C203" s="2"/>
      <c r="D203" s="2"/>
      <c r="E203" s="24"/>
      <c r="F203" s="24"/>
      <c r="G203" s="26"/>
      <c r="H203" s="2"/>
      <c r="I203" s="2"/>
      <c r="J203" s="2"/>
      <c r="K203" s="2"/>
      <c r="L203" s="2"/>
      <c r="M203" s="2"/>
      <c r="N203" s="28"/>
      <c r="O203" s="2"/>
      <c r="P203" s="2"/>
      <c r="Q203" s="2"/>
      <c r="R203" s="2"/>
      <c r="S203" s="2"/>
      <c r="T203" s="2"/>
      <c r="U203" s="2"/>
      <c r="V203" s="2"/>
      <c r="W203" s="2"/>
      <c r="X203" s="29"/>
    </row>
    <row r="204" ht="19.5" customHeight="1">
      <c r="A204" s="2"/>
      <c r="B204" s="22"/>
      <c r="C204" s="2"/>
      <c r="D204" s="2"/>
      <c r="E204" s="24"/>
      <c r="F204" s="24"/>
      <c r="G204" s="26"/>
      <c r="H204" s="2"/>
      <c r="I204" s="2"/>
      <c r="J204" s="2"/>
      <c r="K204" s="2"/>
      <c r="L204" s="2"/>
      <c r="M204" s="2"/>
      <c r="N204" s="28"/>
      <c r="O204" s="2"/>
      <c r="P204" s="2"/>
      <c r="Q204" s="2"/>
      <c r="R204" s="2"/>
      <c r="S204" s="2"/>
      <c r="T204" s="2"/>
      <c r="U204" s="2"/>
      <c r="V204" s="2"/>
      <c r="W204" s="2"/>
      <c r="X204" s="29"/>
    </row>
    <row r="205" ht="19.5" customHeight="1">
      <c r="A205" s="2"/>
      <c r="B205" s="22"/>
      <c r="C205" s="2"/>
      <c r="D205" s="2"/>
      <c r="E205" s="24"/>
      <c r="F205" s="24"/>
      <c r="G205" s="26"/>
      <c r="H205" s="2"/>
      <c r="I205" s="2"/>
      <c r="J205" s="2"/>
      <c r="K205" s="2"/>
      <c r="L205" s="2"/>
      <c r="M205" s="2"/>
      <c r="N205" s="28"/>
      <c r="O205" s="2"/>
      <c r="P205" s="2"/>
      <c r="Q205" s="2"/>
      <c r="R205" s="2"/>
      <c r="S205" s="2"/>
      <c r="T205" s="2"/>
      <c r="U205" s="2"/>
      <c r="V205" s="2"/>
      <c r="W205" s="2"/>
      <c r="X205" s="29"/>
    </row>
    <row r="206" ht="19.5" customHeight="1">
      <c r="A206" s="2"/>
      <c r="B206" s="22"/>
      <c r="C206" s="2"/>
      <c r="D206" s="2"/>
      <c r="E206" s="24"/>
      <c r="F206" s="24"/>
      <c r="G206" s="26"/>
      <c r="H206" s="2"/>
      <c r="I206" s="2"/>
      <c r="J206" s="2"/>
      <c r="K206" s="2"/>
      <c r="L206" s="2"/>
      <c r="M206" s="2"/>
      <c r="N206" s="28"/>
      <c r="O206" s="2"/>
      <c r="P206" s="2"/>
      <c r="Q206" s="2"/>
      <c r="R206" s="2"/>
      <c r="S206" s="2"/>
      <c r="T206" s="2"/>
      <c r="U206" s="2"/>
      <c r="V206" s="2"/>
      <c r="W206" s="2"/>
      <c r="X206" s="29"/>
    </row>
    <row r="207" ht="19.5" customHeight="1">
      <c r="A207" s="2"/>
      <c r="B207" s="22"/>
      <c r="C207" s="2"/>
      <c r="D207" s="2"/>
      <c r="E207" s="24"/>
      <c r="F207" s="24"/>
      <c r="G207" s="26"/>
      <c r="H207" s="2"/>
      <c r="I207" s="2"/>
      <c r="J207" s="2"/>
      <c r="K207" s="2"/>
      <c r="L207" s="2"/>
      <c r="M207" s="2"/>
      <c r="N207" s="28"/>
      <c r="O207" s="2"/>
      <c r="P207" s="2"/>
      <c r="Q207" s="2"/>
      <c r="R207" s="2"/>
      <c r="S207" s="2"/>
      <c r="T207" s="2"/>
      <c r="U207" s="2"/>
      <c r="V207" s="2"/>
      <c r="W207" s="2"/>
      <c r="X207" s="29"/>
    </row>
    <row r="208" ht="19.5" customHeight="1">
      <c r="A208" s="2"/>
      <c r="B208" s="22"/>
      <c r="C208" s="2"/>
      <c r="D208" s="2"/>
      <c r="E208" s="24"/>
      <c r="F208" s="24"/>
      <c r="G208" s="26"/>
      <c r="H208" s="2"/>
      <c r="I208" s="2"/>
      <c r="J208" s="2"/>
      <c r="K208" s="2"/>
      <c r="L208" s="2"/>
      <c r="M208" s="2"/>
      <c r="N208" s="28"/>
      <c r="O208" s="2"/>
      <c r="P208" s="2"/>
      <c r="Q208" s="2"/>
      <c r="R208" s="2"/>
      <c r="S208" s="2"/>
      <c r="T208" s="2"/>
      <c r="U208" s="2"/>
      <c r="V208" s="2"/>
      <c r="W208" s="2"/>
      <c r="X208" s="29"/>
    </row>
    <row r="209" ht="19.5" customHeight="1">
      <c r="A209" s="2"/>
      <c r="B209" s="22"/>
      <c r="C209" s="2"/>
      <c r="D209" s="2"/>
      <c r="E209" s="24"/>
      <c r="F209" s="24"/>
      <c r="G209" s="26"/>
      <c r="H209" s="2"/>
      <c r="I209" s="2"/>
      <c r="J209" s="2"/>
      <c r="K209" s="2"/>
      <c r="L209" s="2"/>
      <c r="M209" s="2"/>
      <c r="N209" s="28"/>
      <c r="O209" s="2"/>
      <c r="P209" s="2"/>
      <c r="Q209" s="2"/>
      <c r="R209" s="2"/>
      <c r="S209" s="2"/>
      <c r="T209" s="2"/>
      <c r="U209" s="2"/>
      <c r="V209" s="2"/>
      <c r="W209" s="2"/>
      <c r="X209" s="29"/>
    </row>
    <row r="210" ht="19.5" customHeight="1">
      <c r="A210" s="2"/>
      <c r="B210" s="22"/>
      <c r="C210" s="2"/>
      <c r="D210" s="2"/>
      <c r="E210" s="24"/>
      <c r="F210" s="24"/>
      <c r="G210" s="26"/>
      <c r="H210" s="2"/>
      <c r="I210" s="2"/>
      <c r="J210" s="2"/>
      <c r="K210" s="2"/>
      <c r="L210" s="2"/>
      <c r="M210" s="2"/>
      <c r="N210" s="28"/>
      <c r="O210" s="2"/>
      <c r="P210" s="2"/>
      <c r="Q210" s="2"/>
      <c r="R210" s="2"/>
      <c r="S210" s="2"/>
      <c r="T210" s="2"/>
      <c r="U210" s="2"/>
      <c r="V210" s="2"/>
      <c r="W210" s="2"/>
      <c r="X210" s="29"/>
    </row>
    <row r="211" ht="19.5" customHeight="1">
      <c r="A211" s="2"/>
      <c r="B211" s="22"/>
      <c r="C211" s="2"/>
      <c r="D211" s="2"/>
      <c r="E211" s="24"/>
      <c r="F211" s="24"/>
      <c r="G211" s="26"/>
      <c r="H211" s="2"/>
      <c r="I211" s="2"/>
      <c r="J211" s="2"/>
      <c r="K211" s="2"/>
      <c r="L211" s="2"/>
      <c r="M211" s="2"/>
      <c r="N211" s="28"/>
      <c r="O211" s="2"/>
      <c r="P211" s="2"/>
      <c r="Q211" s="2"/>
      <c r="R211" s="2"/>
      <c r="S211" s="2"/>
      <c r="T211" s="2"/>
      <c r="U211" s="2"/>
      <c r="V211" s="2"/>
      <c r="W211" s="2"/>
      <c r="X211" s="29"/>
    </row>
    <row r="212" ht="19.5" customHeight="1">
      <c r="A212" s="2"/>
      <c r="B212" s="22"/>
      <c r="C212" s="2"/>
      <c r="D212" s="2"/>
      <c r="E212" s="24"/>
      <c r="F212" s="24"/>
      <c r="G212" s="26"/>
      <c r="H212" s="2"/>
      <c r="I212" s="2"/>
      <c r="J212" s="2"/>
      <c r="K212" s="2"/>
      <c r="L212" s="2"/>
      <c r="M212" s="2"/>
      <c r="N212" s="28"/>
      <c r="O212" s="2"/>
      <c r="P212" s="2"/>
      <c r="Q212" s="2"/>
      <c r="R212" s="2"/>
      <c r="S212" s="2"/>
      <c r="T212" s="2"/>
      <c r="U212" s="2"/>
      <c r="V212" s="2"/>
      <c r="W212" s="2"/>
      <c r="X212" s="29"/>
    </row>
    <row r="213" ht="19.5" customHeight="1">
      <c r="A213" s="2"/>
      <c r="B213" s="22"/>
      <c r="C213" s="2"/>
      <c r="D213" s="2"/>
      <c r="E213" s="24"/>
      <c r="F213" s="24"/>
      <c r="G213" s="26"/>
      <c r="H213" s="2"/>
      <c r="I213" s="2"/>
      <c r="J213" s="2"/>
      <c r="K213" s="2"/>
      <c r="L213" s="2"/>
      <c r="M213" s="2"/>
      <c r="N213" s="28"/>
      <c r="O213" s="2"/>
      <c r="P213" s="2"/>
      <c r="Q213" s="2"/>
      <c r="R213" s="2"/>
      <c r="S213" s="2"/>
      <c r="T213" s="2"/>
      <c r="U213" s="2"/>
      <c r="V213" s="2"/>
      <c r="W213" s="2"/>
      <c r="X213" s="29"/>
    </row>
    <row r="214" ht="19.5" customHeight="1">
      <c r="A214" s="2"/>
      <c r="B214" s="22"/>
      <c r="C214" s="2"/>
      <c r="D214" s="2"/>
      <c r="E214" s="24"/>
      <c r="F214" s="24"/>
      <c r="G214" s="26"/>
      <c r="H214" s="2"/>
      <c r="I214" s="2"/>
      <c r="J214" s="2"/>
      <c r="K214" s="2"/>
      <c r="L214" s="2"/>
      <c r="M214" s="2"/>
      <c r="N214" s="28"/>
      <c r="O214" s="2"/>
      <c r="P214" s="2"/>
      <c r="Q214" s="2"/>
      <c r="R214" s="2"/>
      <c r="S214" s="2"/>
      <c r="T214" s="2"/>
      <c r="U214" s="2"/>
      <c r="V214" s="2"/>
      <c r="W214" s="2"/>
      <c r="X214" s="29"/>
    </row>
    <row r="215" ht="19.5" customHeight="1">
      <c r="A215" s="2"/>
      <c r="B215" s="22"/>
      <c r="C215" s="2"/>
      <c r="D215" s="2"/>
      <c r="E215" s="24"/>
      <c r="F215" s="24"/>
      <c r="G215" s="26"/>
      <c r="H215" s="2"/>
      <c r="I215" s="2"/>
      <c r="J215" s="2"/>
      <c r="K215" s="2"/>
      <c r="L215" s="2"/>
      <c r="M215" s="2"/>
      <c r="N215" s="28"/>
      <c r="O215" s="2"/>
      <c r="P215" s="2"/>
      <c r="Q215" s="2"/>
      <c r="R215" s="2"/>
      <c r="S215" s="2"/>
      <c r="T215" s="2"/>
      <c r="U215" s="2"/>
      <c r="V215" s="2"/>
      <c r="W215" s="2"/>
      <c r="X215" s="29"/>
    </row>
    <row r="216" ht="19.5" customHeight="1">
      <c r="A216" s="2"/>
      <c r="B216" s="22"/>
      <c r="C216" s="2"/>
      <c r="D216" s="2"/>
      <c r="E216" s="24"/>
      <c r="F216" s="24"/>
      <c r="G216" s="26"/>
      <c r="H216" s="2"/>
      <c r="I216" s="2"/>
      <c r="J216" s="2"/>
      <c r="K216" s="2"/>
      <c r="L216" s="2"/>
      <c r="M216" s="2"/>
      <c r="N216" s="28"/>
      <c r="O216" s="2"/>
      <c r="P216" s="2"/>
      <c r="Q216" s="2"/>
      <c r="R216" s="2"/>
      <c r="S216" s="2"/>
      <c r="T216" s="2"/>
      <c r="U216" s="2"/>
      <c r="V216" s="2"/>
      <c r="W216" s="2"/>
      <c r="X216" s="29"/>
    </row>
    <row r="217" ht="19.5" customHeight="1">
      <c r="A217" s="2"/>
      <c r="B217" s="22"/>
      <c r="C217" s="2"/>
      <c r="D217" s="2"/>
      <c r="E217" s="24"/>
      <c r="F217" s="24"/>
      <c r="G217" s="26"/>
      <c r="H217" s="2"/>
      <c r="I217" s="2"/>
      <c r="J217" s="2"/>
      <c r="K217" s="2"/>
      <c r="L217" s="2"/>
      <c r="M217" s="2"/>
      <c r="N217" s="28"/>
      <c r="O217" s="2"/>
      <c r="P217" s="2"/>
      <c r="Q217" s="2"/>
      <c r="R217" s="2"/>
      <c r="S217" s="2"/>
      <c r="T217" s="2"/>
      <c r="U217" s="2"/>
      <c r="V217" s="2"/>
      <c r="W217" s="2"/>
      <c r="X217" s="29"/>
    </row>
    <row r="218" ht="19.5" customHeight="1">
      <c r="A218" s="2"/>
      <c r="B218" s="22"/>
      <c r="C218" s="2"/>
      <c r="D218" s="2"/>
      <c r="E218" s="24"/>
      <c r="F218" s="24"/>
      <c r="G218" s="26"/>
      <c r="H218" s="2"/>
      <c r="I218" s="2"/>
      <c r="J218" s="2"/>
      <c r="K218" s="2"/>
      <c r="L218" s="2"/>
      <c r="M218" s="2"/>
      <c r="N218" s="28"/>
      <c r="O218" s="2"/>
      <c r="P218" s="2"/>
      <c r="Q218" s="2"/>
      <c r="R218" s="2"/>
      <c r="S218" s="2"/>
      <c r="T218" s="2"/>
      <c r="U218" s="2"/>
      <c r="V218" s="2"/>
      <c r="W218" s="2"/>
      <c r="X218" s="29"/>
    </row>
    <row r="219" ht="19.5" customHeight="1">
      <c r="A219" s="2"/>
      <c r="B219" s="22"/>
      <c r="C219" s="2"/>
      <c r="D219" s="2"/>
      <c r="E219" s="24"/>
      <c r="F219" s="24"/>
      <c r="G219" s="26"/>
      <c r="H219" s="2"/>
      <c r="I219" s="2"/>
      <c r="J219" s="2"/>
      <c r="K219" s="2"/>
      <c r="L219" s="2"/>
      <c r="M219" s="2"/>
      <c r="N219" s="28"/>
      <c r="O219" s="2"/>
      <c r="P219" s="2"/>
      <c r="Q219" s="2"/>
      <c r="R219" s="2"/>
      <c r="S219" s="2"/>
      <c r="T219" s="2"/>
      <c r="U219" s="2"/>
      <c r="V219" s="2"/>
      <c r="W219" s="2"/>
      <c r="X219" s="29"/>
    </row>
    <row r="220" ht="19.5" customHeight="1">
      <c r="A220" s="2"/>
      <c r="B220" s="22"/>
      <c r="C220" s="2"/>
      <c r="D220" s="2"/>
      <c r="E220" s="24"/>
      <c r="F220" s="24"/>
      <c r="G220" s="26"/>
      <c r="H220" s="2"/>
      <c r="I220" s="2"/>
      <c r="J220" s="2"/>
      <c r="K220" s="2"/>
      <c r="L220" s="2"/>
      <c r="M220" s="2"/>
      <c r="N220" s="28"/>
      <c r="O220" s="2"/>
      <c r="P220" s="2"/>
      <c r="Q220" s="2"/>
      <c r="R220" s="2"/>
      <c r="S220" s="2"/>
      <c r="T220" s="2"/>
      <c r="U220" s="2"/>
      <c r="V220" s="2"/>
      <c r="W220" s="2"/>
      <c r="X220" s="29"/>
    </row>
    <row r="221" ht="19.5" customHeight="1">
      <c r="A221" s="2"/>
      <c r="B221" s="2"/>
      <c r="C221" s="2"/>
      <c r="D221" s="2"/>
      <c r="E221" s="24"/>
      <c r="F221" s="24"/>
      <c r="G221" s="2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9"/>
    </row>
    <row r="222" ht="19.5" customHeight="1">
      <c r="A222" s="2"/>
      <c r="B222" s="2"/>
      <c r="C222" s="2"/>
      <c r="D222" s="2"/>
      <c r="E222" s="24"/>
      <c r="F222" s="24"/>
      <c r="G222" s="2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9"/>
    </row>
    <row r="223" ht="19.5" customHeight="1">
      <c r="A223" s="2"/>
      <c r="B223" s="2"/>
      <c r="C223" s="2"/>
      <c r="D223" s="2"/>
      <c r="E223" s="24"/>
      <c r="F223" s="24"/>
      <c r="G223" s="2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9"/>
    </row>
    <row r="224" ht="19.5" customHeight="1">
      <c r="A224" s="2"/>
      <c r="B224" s="2"/>
      <c r="C224" s="2"/>
      <c r="D224" s="2"/>
      <c r="E224" s="24"/>
      <c r="F224" s="24"/>
      <c r="G224" s="2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9"/>
    </row>
    <row r="225" ht="19.5" customHeight="1">
      <c r="A225" s="2"/>
      <c r="B225" s="2"/>
      <c r="C225" s="2"/>
      <c r="D225" s="2"/>
      <c r="E225" s="24"/>
      <c r="F225" s="24"/>
      <c r="G225" s="2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9"/>
    </row>
    <row r="226" ht="19.5" customHeight="1">
      <c r="A226" s="2"/>
      <c r="B226" s="2"/>
      <c r="C226" s="2"/>
      <c r="D226" s="2"/>
      <c r="E226" s="24"/>
      <c r="F226" s="24"/>
      <c r="G226" s="2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9"/>
    </row>
    <row r="227" ht="19.5" customHeight="1">
      <c r="A227" s="2"/>
      <c r="B227" s="2"/>
      <c r="C227" s="2"/>
      <c r="D227" s="2"/>
      <c r="E227" s="24"/>
      <c r="F227" s="24"/>
      <c r="G227" s="2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9"/>
    </row>
    <row r="228" ht="19.5" customHeight="1">
      <c r="A228" s="2"/>
      <c r="B228" s="2"/>
      <c r="C228" s="2"/>
      <c r="D228" s="2"/>
      <c r="E228" s="24"/>
      <c r="F228" s="24"/>
      <c r="G228" s="2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9"/>
    </row>
    <row r="229" ht="19.5" customHeight="1">
      <c r="A229" s="2"/>
      <c r="B229" s="2"/>
      <c r="C229" s="2"/>
      <c r="D229" s="2"/>
      <c r="E229" s="24"/>
      <c r="F229" s="24"/>
      <c r="G229" s="2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9"/>
    </row>
    <row r="230" ht="19.5" customHeight="1">
      <c r="A230" s="2"/>
      <c r="B230" s="2"/>
      <c r="C230" s="2"/>
      <c r="D230" s="2"/>
      <c r="E230" s="24"/>
      <c r="F230" s="24"/>
      <c r="G230" s="2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9"/>
    </row>
    <row r="231" ht="19.5" customHeight="1">
      <c r="A231" s="2"/>
      <c r="B231" s="2"/>
      <c r="C231" s="2"/>
      <c r="D231" s="2"/>
      <c r="E231" s="24"/>
      <c r="F231" s="24"/>
      <c r="G231" s="2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9"/>
    </row>
    <row r="232" ht="19.5" customHeight="1">
      <c r="A232" s="2"/>
      <c r="B232" s="2"/>
      <c r="C232" s="2"/>
      <c r="D232" s="2"/>
      <c r="E232" s="24"/>
      <c r="F232" s="24"/>
      <c r="G232" s="2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9"/>
    </row>
    <row r="233" ht="19.5" customHeight="1">
      <c r="A233" s="2"/>
      <c r="B233" s="2"/>
      <c r="C233" s="2"/>
      <c r="D233" s="2"/>
      <c r="E233" s="24"/>
      <c r="F233" s="24"/>
      <c r="G233" s="2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9"/>
    </row>
    <row r="234" ht="19.5" customHeight="1">
      <c r="A234" s="2"/>
      <c r="B234" s="2"/>
      <c r="C234" s="2"/>
      <c r="D234" s="2"/>
      <c r="E234" s="24"/>
      <c r="F234" s="24"/>
      <c r="G234" s="2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9"/>
    </row>
    <row r="235" ht="19.5" customHeight="1">
      <c r="A235" s="2"/>
      <c r="B235" s="2"/>
      <c r="C235" s="2"/>
      <c r="D235" s="2"/>
      <c r="E235" s="24"/>
      <c r="F235" s="24"/>
      <c r="G235" s="2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9"/>
    </row>
    <row r="236" ht="19.5" customHeight="1">
      <c r="A236" s="2"/>
      <c r="B236" s="2"/>
      <c r="C236" s="2"/>
      <c r="D236" s="2"/>
      <c r="E236" s="24"/>
      <c r="F236" s="24"/>
      <c r="G236" s="2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9"/>
    </row>
    <row r="237" ht="19.5" customHeight="1">
      <c r="A237" s="2"/>
      <c r="B237" s="2"/>
      <c r="C237" s="2"/>
      <c r="D237" s="2"/>
      <c r="E237" s="24"/>
      <c r="F237" s="24"/>
      <c r="G237" s="2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9"/>
    </row>
    <row r="238" ht="19.5" customHeight="1">
      <c r="A238" s="2"/>
      <c r="B238" s="2"/>
      <c r="C238" s="2"/>
      <c r="D238" s="2"/>
      <c r="E238" s="24"/>
      <c r="F238" s="24"/>
      <c r="G238" s="2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9"/>
    </row>
    <row r="239" ht="19.5" customHeight="1">
      <c r="A239" s="2"/>
      <c r="B239" s="2"/>
      <c r="C239" s="2"/>
      <c r="D239" s="2"/>
      <c r="E239" s="24"/>
      <c r="F239" s="24"/>
      <c r="G239" s="2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9"/>
    </row>
    <row r="240" ht="19.5" customHeight="1">
      <c r="A240" s="2"/>
      <c r="B240" s="2"/>
      <c r="C240" s="2"/>
      <c r="D240" s="2"/>
      <c r="E240" s="24"/>
      <c r="F240" s="24"/>
      <c r="G240" s="2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9"/>
    </row>
    <row r="241" ht="19.5" customHeight="1">
      <c r="A241" s="2"/>
      <c r="B241" s="2"/>
      <c r="C241" s="2"/>
      <c r="D241" s="2"/>
      <c r="E241" s="24"/>
      <c r="F241" s="24"/>
      <c r="G241" s="2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9"/>
    </row>
    <row r="242" ht="19.5" customHeight="1">
      <c r="A242" s="2"/>
      <c r="B242" s="2"/>
      <c r="C242" s="2"/>
      <c r="D242" s="2"/>
      <c r="E242" s="24"/>
      <c r="F242" s="24"/>
      <c r="G242" s="2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9"/>
    </row>
    <row r="243" ht="19.5" customHeight="1">
      <c r="A243" s="2"/>
      <c r="B243" s="2"/>
      <c r="C243" s="2"/>
      <c r="D243" s="2"/>
      <c r="E243" s="24"/>
      <c r="F243" s="24"/>
      <c r="G243" s="2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9"/>
    </row>
    <row r="244" ht="19.5" customHeight="1">
      <c r="A244" s="2"/>
      <c r="B244" s="2"/>
      <c r="C244" s="2"/>
      <c r="D244" s="2"/>
      <c r="E244" s="24"/>
      <c r="F244" s="24"/>
      <c r="G244" s="2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9"/>
    </row>
    <row r="245" ht="19.5" customHeight="1">
      <c r="A245" s="2"/>
      <c r="B245" s="2"/>
      <c r="C245" s="2"/>
      <c r="D245" s="2"/>
      <c r="E245" s="24"/>
      <c r="F245" s="24"/>
      <c r="G245" s="2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9"/>
    </row>
    <row r="246" ht="19.5" customHeight="1">
      <c r="A246" s="2"/>
      <c r="B246" s="2"/>
      <c r="C246" s="2"/>
      <c r="D246" s="2"/>
      <c r="E246" s="24"/>
      <c r="F246" s="24"/>
      <c r="G246" s="2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9"/>
    </row>
    <row r="247" ht="19.5" customHeight="1">
      <c r="A247" s="2"/>
      <c r="B247" s="2"/>
      <c r="C247" s="2"/>
      <c r="D247" s="2"/>
      <c r="E247" s="24"/>
      <c r="F247" s="24"/>
      <c r="G247" s="2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9"/>
    </row>
    <row r="248" ht="19.5" customHeight="1">
      <c r="A248" s="2"/>
      <c r="B248" s="2"/>
      <c r="C248" s="2"/>
      <c r="D248" s="2"/>
      <c r="E248" s="24"/>
      <c r="F248" s="24"/>
      <c r="G248" s="2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9"/>
    </row>
    <row r="249" ht="19.5" customHeight="1">
      <c r="A249" s="2"/>
      <c r="B249" s="2"/>
      <c r="C249" s="2"/>
      <c r="D249" s="2"/>
      <c r="E249" s="24"/>
      <c r="F249" s="24"/>
      <c r="G249" s="2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9"/>
    </row>
    <row r="250" ht="19.5" customHeight="1">
      <c r="A250" s="2"/>
      <c r="B250" s="2"/>
      <c r="C250" s="2"/>
      <c r="D250" s="2"/>
      <c r="E250" s="24"/>
      <c r="F250" s="24"/>
      <c r="G250" s="2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9"/>
    </row>
    <row r="251" ht="19.5" customHeight="1">
      <c r="A251" s="2"/>
      <c r="B251" s="2"/>
      <c r="C251" s="2"/>
      <c r="D251" s="2"/>
      <c r="E251" s="24"/>
      <c r="F251" s="24"/>
      <c r="G251" s="2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9"/>
    </row>
    <row r="252" ht="19.5" customHeight="1">
      <c r="A252" s="2"/>
      <c r="B252" s="2"/>
      <c r="C252" s="2"/>
      <c r="D252" s="2"/>
      <c r="E252" s="24"/>
      <c r="F252" s="24"/>
      <c r="G252" s="2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9"/>
    </row>
    <row r="253" ht="19.5" customHeight="1">
      <c r="A253" s="2"/>
      <c r="B253" s="2"/>
      <c r="C253" s="2"/>
      <c r="D253" s="2"/>
      <c r="E253" s="24"/>
      <c r="F253" s="24"/>
      <c r="G253" s="2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9"/>
    </row>
    <row r="254" ht="19.5" customHeight="1">
      <c r="A254" s="2"/>
      <c r="B254" s="2"/>
      <c r="C254" s="2"/>
      <c r="D254" s="2"/>
      <c r="E254" s="24"/>
      <c r="F254" s="24"/>
      <c r="G254" s="2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9"/>
    </row>
    <row r="255" ht="19.5" customHeight="1">
      <c r="A255" s="2"/>
      <c r="B255" s="2"/>
      <c r="C255" s="2"/>
      <c r="D255" s="2"/>
      <c r="E255" s="24"/>
      <c r="F255" s="24"/>
      <c r="G255" s="2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9"/>
    </row>
    <row r="256" ht="19.5" customHeight="1">
      <c r="A256" s="2"/>
      <c r="B256" s="2"/>
      <c r="C256" s="2"/>
      <c r="D256" s="2"/>
      <c r="E256" s="24"/>
      <c r="F256" s="24"/>
      <c r="G256" s="2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9"/>
    </row>
    <row r="257" ht="19.5" customHeight="1">
      <c r="A257" s="2"/>
      <c r="B257" s="2"/>
      <c r="C257" s="2"/>
      <c r="D257" s="2"/>
      <c r="E257" s="24"/>
      <c r="F257" s="24"/>
      <c r="G257" s="2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9"/>
    </row>
    <row r="258" ht="19.5" customHeight="1">
      <c r="A258" s="2"/>
      <c r="B258" s="2"/>
      <c r="C258" s="2"/>
      <c r="D258" s="2"/>
      <c r="E258" s="24"/>
      <c r="F258" s="24"/>
      <c r="G258" s="2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9"/>
    </row>
    <row r="259" ht="19.5" customHeight="1">
      <c r="A259" s="2"/>
      <c r="B259" s="2"/>
      <c r="C259" s="2"/>
      <c r="D259" s="2"/>
      <c r="E259" s="24"/>
      <c r="F259" s="24"/>
      <c r="G259" s="2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9"/>
    </row>
    <row r="260" ht="19.5" customHeight="1">
      <c r="A260" s="2"/>
      <c r="B260" s="2"/>
      <c r="C260" s="2"/>
      <c r="D260" s="2"/>
      <c r="E260" s="24"/>
      <c r="F260" s="24"/>
      <c r="G260" s="2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9"/>
    </row>
    <row r="261" ht="19.5" customHeight="1">
      <c r="A261" s="2"/>
      <c r="B261" s="2"/>
      <c r="C261" s="2"/>
      <c r="D261" s="2"/>
      <c r="E261" s="24"/>
      <c r="F261" s="24"/>
      <c r="G261" s="2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9"/>
    </row>
    <row r="262" ht="19.5" customHeight="1">
      <c r="A262" s="2"/>
      <c r="B262" s="2"/>
      <c r="C262" s="2"/>
      <c r="D262" s="2"/>
      <c r="E262" s="24"/>
      <c r="F262" s="24"/>
      <c r="G262" s="2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9"/>
    </row>
    <row r="263" ht="19.5" customHeight="1">
      <c r="A263" s="2"/>
      <c r="B263" s="2"/>
      <c r="C263" s="2"/>
      <c r="D263" s="2"/>
      <c r="E263" s="24"/>
      <c r="F263" s="24"/>
      <c r="G263" s="2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9"/>
    </row>
    <row r="264" ht="19.5" customHeight="1">
      <c r="A264" s="2"/>
      <c r="B264" s="2"/>
      <c r="C264" s="2"/>
      <c r="D264" s="2"/>
      <c r="E264" s="24"/>
      <c r="F264" s="24"/>
      <c r="G264" s="2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9"/>
    </row>
    <row r="265" ht="19.5" customHeight="1">
      <c r="A265" s="2"/>
      <c r="B265" s="2"/>
      <c r="C265" s="2"/>
      <c r="D265" s="2"/>
      <c r="E265" s="24"/>
      <c r="F265" s="24"/>
      <c r="G265" s="2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9"/>
    </row>
    <row r="266" ht="19.5" customHeight="1">
      <c r="A266" s="2"/>
      <c r="B266" s="2"/>
      <c r="C266" s="2"/>
      <c r="D266" s="2"/>
      <c r="E266" s="24"/>
      <c r="F266" s="24"/>
      <c r="G266" s="2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9"/>
    </row>
    <row r="267" ht="19.5" customHeight="1">
      <c r="A267" s="2"/>
      <c r="B267" s="2"/>
      <c r="C267" s="2"/>
      <c r="D267" s="2"/>
      <c r="E267" s="24"/>
      <c r="F267" s="24"/>
      <c r="G267" s="2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9"/>
    </row>
    <row r="268" ht="19.5" customHeight="1">
      <c r="A268" s="2"/>
      <c r="B268" s="2"/>
      <c r="C268" s="2"/>
      <c r="D268" s="2"/>
      <c r="E268" s="24"/>
      <c r="F268" s="24"/>
      <c r="G268" s="2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9"/>
    </row>
    <row r="269" ht="19.5" customHeight="1">
      <c r="A269" s="2"/>
      <c r="B269" s="2"/>
      <c r="C269" s="2"/>
      <c r="D269" s="2"/>
      <c r="E269" s="24"/>
      <c r="F269" s="24"/>
      <c r="G269" s="2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9"/>
    </row>
    <row r="270" ht="19.5" customHeight="1">
      <c r="A270" s="2"/>
      <c r="B270" s="2"/>
      <c r="C270" s="2"/>
      <c r="D270" s="2"/>
      <c r="E270" s="24"/>
      <c r="F270" s="24"/>
      <c r="G270" s="2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9"/>
    </row>
    <row r="271" ht="19.5" customHeight="1">
      <c r="A271" s="2"/>
      <c r="B271" s="2"/>
      <c r="C271" s="2"/>
      <c r="D271" s="2"/>
      <c r="E271" s="24"/>
      <c r="F271" s="24"/>
      <c r="G271" s="2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9"/>
    </row>
    <row r="272" ht="19.5" customHeight="1">
      <c r="A272" s="2"/>
      <c r="B272" s="2"/>
      <c r="C272" s="2"/>
      <c r="D272" s="2"/>
      <c r="E272" s="24"/>
      <c r="F272" s="24"/>
      <c r="G272" s="2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9"/>
    </row>
    <row r="273" ht="19.5" customHeight="1">
      <c r="A273" s="2"/>
      <c r="B273" s="2"/>
      <c r="C273" s="2"/>
      <c r="D273" s="2"/>
      <c r="E273" s="24"/>
      <c r="F273" s="24"/>
      <c r="G273" s="2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9"/>
    </row>
    <row r="274" ht="19.5" customHeight="1">
      <c r="A274" s="2"/>
      <c r="B274" s="2"/>
      <c r="C274" s="2"/>
      <c r="D274" s="2"/>
      <c r="E274" s="24"/>
      <c r="F274" s="24"/>
      <c r="G274" s="2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9"/>
    </row>
    <row r="275" ht="19.5" customHeight="1">
      <c r="A275" s="2"/>
      <c r="B275" s="2"/>
      <c r="C275" s="2"/>
      <c r="D275" s="2"/>
      <c r="E275" s="24"/>
      <c r="F275" s="24"/>
      <c r="G275" s="2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9"/>
    </row>
    <row r="276" ht="19.5" customHeight="1">
      <c r="A276" s="2"/>
      <c r="B276" s="2"/>
      <c r="C276" s="2"/>
      <c r="D276" s="2"/>
      <c r="E276" s="24"/>
      <c r="F276" s="24"/>
      <c r="G276" s="2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9"/>
    </row>
    <row r="277" ht="19.5" customHeight="1">
      <c r="A277" s="2"/>
      <c r="B277" s="2"/>
      <c r="C277" s="2"/>
      <c r="D277" s="2"/>
      <c r="E277" s="24"/>
      <c r="F277" s="24"/>
      <c r="G277" s="2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9"/>
    </row>
    <row r="278" ht="19.5" customHeight="1">
      <c r="A278" s="2"/>
      <c r="B278" s="2"/>
      <c r="C278" s="2"/>
      <c r="D278" s="2"/>
      <c r="E278" s="24"/>
      <c r="F278" s="24"/>
      <c r="G278" s="2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9"/>
    </row>
    <row r="279" ht="19.5" customHeight="1">
      <c r="A279" s="2"/>
      <c r="B279" s="2"/>
      <c r="C279" s="2"/>
      <c r="D279" s="2"/>
      <c r="E279" s="24"/>
      <c r="F279" s="24"/>
      <c r="G279" s="2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9"/>
    </row>
    <row r="280" ht="19.5" customHeight="1">
      <c r="A280" s="2"/>
      <c r="B280" s="2"/>
      <c r="C280" s="2"/>
      <c r="D280" s="2"/>
      <c r="E280" s="24"/>
      <c r="F280" s="24"/>
      <c r="G280" s="2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9"/>
    </row>
    <row r="281" ht="19.5" customHeight="1">
      <c r="A281" s="2"/>
      <c r="B281" s="2"/>
      <c r="C281" s="2"/>
      <c r="D281" s="2"/>
      <c r="E281" s="24"/>
      <c r="F281" s="24"/>
      <c r="G281" s="2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9"/>
    </row>
    <row r="282" ht="19.5" customHeight="1">
      <c r="A282" s="2"/>
      <c r="B282" s="2"/>
      <c r="C282" s="2"/>
      <c r="D282" s="2"/>
      <c r="E282" s="24"/>
      <c r="F282" s="24"/>
      <c r="G282" s="2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9"/>
    </row>
    <row r="283" ht="19.5" customHeight="1">
      <c r="A283" s="2"/>
      <c r="B283" s="2"/>
      <c r="C283" s="2"/>
      <c r="D283" s="2"/>
      <c r="E283" s="24"/>
      <c r="F283" s="24"/>
      <c r="G283" s="2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9"/>
    </row>
    <row r="284" ht="19.5" customHeight="1">
      <c r="A284" s="2"/>
      <c r="B284" s="2"/>
      <c r="C284" s="2"/>
      <c r="D284" s="2"/>
      <c r="E284" s="24"/>
      <c r="F284" s="24"/>
      <c r="G284" s="2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9"/>
    </row>
    <row r="285" ht="19.5" customHeight="1">
      <c r="A285" s="2"/>
      <c r="B285" s="2"/>
      <c r="C285" s="2"/>
      <c r="D285" s="2"/>
      <c r="E285" s="24"/>
      <c r="F285" s="24"/>
      <c r="G285" s="2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9"/>
    </row>
    <row r="286" ht="19.5" customHeight="1">
      <c r="A286" s="2"/>
      <c r="B286" s="2"/>
      <c r="C286" s="2"/>
      <c r="D286" s="2"/>
      <c r="E286" s="24"/>
      <c r="F286" s="24"/>
      <c r="G286" s="2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9"/>
    </row>
    <row r="287" ht="19.5" customHeight="1">
      <c r="A287" s="2"/>
      <c r="B287" s="2"/>
      <c r="C287" s="2"/>
      <c r="D287" s="2"/>
      <c r="E287" s="24"/>
      <c r="F287" s="24"/>
      <c r="G287" s="2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9"/>
    </row>
    <row r="288" ht="19.5" customHeight="1">
      <c r="A288" s="2"/>
      <c r="B288" s="2"/>
      <c r="C288" s="2"/>
      <c r="D288" s="2"/>
      <c r="E288" s="24"/>
      <c r="F288" s="24"/>
      <c r="G288" s="2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9"/>
    </row>
    <row r="289" ht="19.5" customHeight="1">
      <c r="A289" s="2"/>
      <c r="B289" s="2"/>
      <c r="C289" s="2"/>
      <c r="D289" s="2"/>
      <c r="E289" s="24"/>
      <c r="F289" s="24"/>
      <c r="G289" s="2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9"/>
    </row>
    <row r="290" ht="19.5" customHeight="1">
      <c r="A290" s="2"/>
      <c r="B290" s="2"/>
      <c r="C290" s="2"/>
      <c r="D290" s="2"/>
      <c r="E290" s="24"/>
      <c r="F290" s="24"/>
      <c r="G290" s="2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9"/>
    </row>
    <row r="291" ht="19.5" customHeight="1">
      <c r="A291" s="2"/>
      <c r="B291" s="2"/>
      <c r="C291" s="2"/>
      <c r="D291" s="2"/>
      <c r="E291" s="24"/>
      <c r="F291" s="24"/>
      <c r="G291" s="2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9"/>
    </row>
    <row r="292" ht="19.5" customHeight="1">
      <c r="A292" s="2"/>
      <c r="B292" s="2"/>
      <c r="C292" s="2"/>
      <c r="D292" s="2"/>
      <c r="E292" s="24"/>
      <c r="F292" s="24"/>
      <c r="G292" s="2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9"/>
    </row>
    <row r="293" ht="19.5" customHeight="1">
      <c r="A293" s="2"/>
      <c r="B293" s="2"/>
      <c r="C293" s="2"/>
      <c r="D293" s="2"/>
      <c r="E293" s="24"/>
      <c r="F293" s="24"/>
      <c r="G293" s="2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9"/>
    </row>
    <row r="294" ht="19.5" customHeight="1">
      <c r="A294" s="2"/>
      <c r="B294" s="2"/>
      <c r="C294" s="2"/>
      <c r="D294" s="2"/>
      <c r="E294" s="24"/>
      <c r="F294" s="24"/>
      <c r="G294" s="2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9"/>
    </row>
    <row r="295" ht="19.5" customHeight="1">
      <c r="A295" s="2"/>
      <c r="B295" s="2"/>
      <c r="C295" s="2"/>
      <c r="D295" s="2"/>
      <c r="E295" s="24"/>
      <c r="F295" s="24"/>
      <c r="G295" s="2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9"/>
    </row>
    <row r="296" ht="19.5" customHeight="1">
      <c r="A296" s="2"/>
      <c r="B296" s="2"/>
      <c r="C296" s="2"/>
      <c r="D296" s="2"/>
      <c r="E296" s="24"/>
      <c r="F296" s="24"/>
      <c r="G296" s="2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9"/>
    </row>
    <row r="297" ht="19.5" customHeight="1">
      <c r="A297" s="2"/>
      <c r="B297" s="2"/>
      <c r="C297" s="2"/>
      <c r="D297" s="2"/>
      <c r="E297" s="24"/>
      <c r="F297" s="24"/>
      <c r="G297" s="2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9"/>
    </row>
    <row r="298" ht="19.5" customHeight="1">
      <c r="A298" s="2"/>
      <c r="B298" s="2"/>
      <c r="C298" s="2"/>
      <c r="D298" s="2"/>
      <c r="E298" s="24"/>
      <c r="F298" s="24"/>
      <c r="G298" s="2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9"/>
    </row>
    <row r="299" ht="19.5" customHeight="1">
      <c r="A299" s="2"/>
      <c r="B299" s="2"/>
      <c r="C299" s="2"/>
      <c r="D299" s="2"/>
      <c r="E299" s="24"/>
      <c r="F299" s="24"/>
      <c r="G299" s="2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9"/>
    </row>
    <row r="300" ht="19.5" customHeight="1">
      <c r="A300" s="2"/>
      <c r="B300" s="2"/>
      <c r="C300" s="2"/>
      <c r="D300" s="2"/>
      <c r="E300" s="24"/>
      <c r="F300" s="24"/>
      <c r="G300" s="2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9"/>
    </row>
    <row r="301" ht="19.5" customHeight="1">
      <c r="A301" s="2"/>
      <c r="B301" s="2"/>
      <c r="C301" s="2"/>
      <c r="D301" s="2"/>
      <c r="E301" s="24"/>
      <c r="F301" s="24"/>
      <c r="G301" s="2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9"/>
    </row>
    <row r="302" ht="19.5" customHeight="1">
      <c r="A302" s="2"/>
      <c r="B302" s="2"/>
      <c r="C302" s="2"/>
      <c r="D302" s="2"/>
      <c r="E302" s="24"/>
      <c r="F302" s="24"/>
      <c r="G302" s="2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9"/>
    </row>
    <row r="303" ht="19.5" customHeight="1">
      <c r="A303" s="2"/>
      <c r="B303" s="2"/>
      <c r="C303" s="2"/>
      <c r="D303" s="2"/>
      <c r="E303" s="24"/>
      <c r="F303" s="24"/>
      <c r="G303" s="2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9"/>
    </row>
    <row r="304" ht="19.5" customHeight="1">
      <c r="A304" s="2"/>
      <c r="B304" s="2"/>
      <c r="C304" s="2"/>
      <c r="D304" s="2"/>
      <c r="E304" s="24"/>
      <c r="F304" s="24"/>
      <c r="G304" s="2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9"/>
    </row>
    <row r="305" ht="19.5" customHeight="1">
      <c r="A305" s="2"/>
      <c r="B305" s="2"/>
      <c r="C305" s="2"/>
      <c r="D305" s="2"/>
      <c r="E305" s="24"/>
      <c r="F305" s="24"/>
      <c r="G305" s="2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9"/>
    </row>
    <row r="306" ht="19.5" customHeight="1">
      <c r="A306" s="2"/>
      <c r="B306" s="2"/>
      <c r="C306" s="2"/>
      <c r="D306" s="2"/>
      <c r="E306" s="24"/>
      <c r="F306" s="24"/>
      <c r="G306" s="2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9"/>
    </row>
    <row r="307" ht="19.5" customHeight="1">
      <c r="A307" s="2"/>
      <c r="B307" s="2"/>
      <c r="C307" s="2"/>
      <c r="D307" s="2"/>
      <c r="E307" s="24"/>
      <c r="F307" s="24"/>
      <c r="G307" s="2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9"/>
    </row>
    <row r="308" ht="19.5" customHeight="1">
      <c r="A308" s="2"/>
      <c r="B308" s="2"/>
      <c r="C308" s="2"/>
      <c r="D308" s="2"/>
      <c r="E308" s="24"/>
      <c r="F308" s="24"/>
      <c r="G308" s="2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9"/>
    </row>
    <row r="309" ht="19.5" customHeight="1">
      <c r="A309" s="2"/>
      <c r="B309" s="2"/>
      <c r="C309" s="2"/>
      <c r="D309" s="2"/>
      <c r="E309" s="24"/>
      <c r="F309" s="24"/>
      <c r="G309" s="2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9"/>
    </row>
    <row r="310" ht="19.5" customHeight="1">
      <c r="A310" s="2"/>
      <c r="B310" s="2"/>
      <c r="C310" s="2"/>
      <c r="D310" s="2"/>
      <c r="E310" s="24"/>
      <c r="F310" s="24"/>
      <c r="G310" s="2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9"/>
    </row>
    <row r="311" ht="19.5" customHeight="1">
      <c r="A311" s="2"/>
      <c r="B311" s="2"/>
      <c r="C311" s="2"/>
      <c r="D311" s="2"/>
      <c r="E311" s="24"/>
      <c r="F311" s="24"/>
      <c r="G311" s="2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9"/>
    </row>
    <row r="312" ht="19.5" customHeight="1">
      <c r="A312" s="2"/>
      <c r="B312" s="2"/>
      <c r="C312" s="2"/>
      <c r="D312" s="2"/>
      <c r="E312" s="24"/>
      <c r="F312" s="24"/>
      <c r="G312" s="2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9"/>
    </row>
    <row r="313" ht="19.5" customHeight="1">
      <c r="A313" s="2"/>
      <c r="B313" s="2"/>
      <c r="C313" s="2"/>
      <c r="D313" s="2"/>
      <c r="E313" s="24"/>
      <c r="F313" s="24"/>
      <c r="G313" s="2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9"/>
    </row>
    <row r="314" ht="19.5" customHeight="1">
      <c r="A314" s="2"/>
      <c r="B314" s="2"/>
      <c r="C314" s="2"/>
      <c r="D314" s="2"/>
      <c r="E314" s="24"/>
      <c r="F314" s="24"/>
      <c r="G314" s="2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9"/>
    </row>
    <row r="315" ht="19.5" customHeight="1">
      <c r="A315" s="2"/>
      <c r="B315" s="2"/>
      <c r="C315" s="2"/>
      <c r="D315" s="2"/>
      <c r="E315" s="24"/>
      <c r="F315" s="24"/>
      <c r="G315" s="2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9"/>
    </row>
    <row r="316" ht="19.5" customHeight="1">
      <c r="A316" s="2"/>
      <c r="B316" s="2"/>
      <c r="C316" s="2"/>
      <c r="D316" s="2"/>
      <c r="E316" s="24"/>
      <c r="F316" s="24"/>
      <c r="G316" s="2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9"/>
    </row>
    <row r="317" ht="19.5" customHeight="1">
      <c r="A317" s="2"/>
      <c r="B317" s="2"/>
      <c r="C317" s="2"/>
      <c r="D317" s="2"/>
      <c r="E317" s="24"/>
      <c r="F317" s="24"/>
      <c r="G317" s="2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9"/>
    </row>
    <row r="318" ht="19.5" customHeight="1">
      <c r="A318" s="2"/>
      <c r="B318" s="2"/>
      <c r="C318" s="2"/>
      <c r="D318" s="2"/>
      <c r="E318" s="24"/>
      <c r="F318" s="24"/>
      <c r="G318" s="2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9"/>
    </row>
    <row r="319" ht="19.5" customHeight="1">
      <c r="A319" s="2"/>
      <c r="B319" s="2"/>
      <c r="C319" s="2"/>
      <c r="D319" s="2"/>
      <c r="E319" s="24"/>
      <c r="F319" s="24"/>
      <c r="G319" s="2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9"/>
    </row>
    <row r="320" ht="19.5" customHeight="1">
      <c r="A320" s="2"/>
      <c r="B320" s="2"/>
      <c r="C320" s="2"/>
      <c r="D320" s="2"/>
      <c r="E320" s="24"/>
      <c r="F320" s="24"/>
      <c r="G320" s="2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9"/>
    </row>
    <row r="321" ht="19.5" customHeight="1">
      <c r="A321" s="2"/>
      <c r="B321" s="2"/>
      <c r="C321" s="2"/>
      <c r="D321" s="2"/>
      <c r="E321" s="24"/>
      <c r="F321" s="24"/>
      <c r="G321" s="2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9"/>
    </row>
    <row r="322" ht="19.5" customHeight="1">
      <c r="A322" s="2"/>
      <c r="B322" s="2"/>
      <c r="C322" s="2"/>
      <c r="D322" s="2"/>
      <c r="E322" s="24"/>
      <c r="F322" s="24"/>
      <c r="G322" s="2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9"/>
    </row>
    <row r="323" ht="19.5" customHeight="1">
      <c r="A323" s="2"/>
      <c r="B323" s="2"/>
      <c r="C323" s="2"/>
      <c r="D323" s="2"/>
      <c r="E323" s="24"/>
      <c r="F323" s="24"/>
      <c r="G323" s="2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9"/>
    </row>
    <row r="324" ht="19.5" customHeight="1">
      <c r="A324" s="2"/>
      <c r="B324" s="2"/>
      <c r="C324" s="2"/>
      <c r="D324" s="2"/>
      <c r="E324" s="24"/>
      <c r="F324" s="24"/>
      <c r="G324" s="2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9"/>
    </row>
    <row r="325" ht="19.5" customHeight="1">
      <c r="A325" s="2"/>
      <c r="B325" s="2"/>
      <c r="C325" s="2"/>
      <c r="D325" s="2"/>
      <c r="E325" s="24"/>
      <c r="F325" s="24"/>
      <c r="G325" s="2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9"/>
    </row>
    <row r="326" ht="19.5" customHeight="1">
      <c r="A326" s="2"/>
      <c r="B326" s="2"/>
      <c r="C326" s="2"/>
      <c r="D326" s="2"/>
      <c r="E326" s="24"/>
      <c r="F326" s="24"/>
      <c r="G326" s="2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9"/>
    </row>
    <row r="327" ht="19.5" customHeight="1">
      <c r="A327" s="2"/>
      <c r="B327" s="2"/>
      <c r="C327" s="2"/>
      <c r="D327" s="2"/>
      <c r="E327" s="24"/>
      <c r="F327" s="24"/>
      <c r="G327" s="2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9"/>
    </row>
    <row r="328" ht="19.5" customHeight="1">
      <c r="A328" s="2"/>
      <c r="B328" s="2"/>
      <c r="C328" s="2"/>
      <c r="D328" s="2"/>
      <c r="E328" s="24"/>
      <c r="F328" s="24"/>
      <c r="G328" s="2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9"/>
    </row>
    <row r="329" ht="19.5" customHeight="1">
      <c r="A329" s="2"/>
      <c r="B329" s="2"/>
      <c r="C329" s="2"/>
      <c r="D329" s="2"/>
      <c r="E329" s="24"/>
      <c r="F329" s="24"/>
      <c r="G329" s="2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9"/>
    </row>
    <row r="330" ht="19.5" customHeight="1">
      <c r="A330" s="2"/>
      <c r="B330" s="2"/>
      <c r="C330" s="2"/>
      <c r="D330" s="2"/>
      <c r="E330" s="24"/>
      <c r="F330" s="24"/>
      <c r="G330" s="2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9"/>
    </row>
    <row r="331" ht="19.5" customHeight="1">
      <c r="A331" s="2"/>
      <c r="B331" s="2"/>
      <c r="C331" s="2"/>
      <c r="D331" s="2"/>
      <c r="E331" s="24"/>
      <c r="F331" s="24"/>
      <c r="G331" s="2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9"/>
    </row>
    <row r="332" ht="19.5" customHeight="1">
      <c r="A332" s="2"/>
      <c r="B332" s="2"/>
      <c r="C332" s="2"/>
      <c r="D332" s="2"/>
      <c r="E332" s="24"/>
      <c r="F332" s="24"/>
      <c r="G332" s="2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9"/>
    </row>
    <row r="333" ht="19.5" customHeight="1">
      <c r="A333" s="2"/>
      <c r="B333" s="2"/>
      <c r="C333" s="2"/>
      <c r="D333" s="2"/>
      <c r="E333" s="24"/>
      <c r="F333" s="24"/>
      <c r="G333" s="2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9"/>
    </row>
    <row r="334" ht="19.5" customHeight="1">
      <c r="A334" s="2"/>
      <c r="B334" s="2"/>
      <c r="C334" s="2"/>
      <c r="D334" s="2"/>
      <c r="E334" s="24"/>
      <c r="F334" s="24"/>
      <c r="G334" s="2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9"/>
    </row>
    <row r="335" ht="19.5" customHeight="1">
      <c r="A335" s="2"/>
      <c r="B335" s="2"/>
      <c r="C335" s="2"/>
      <c r="D335" s="2"/>
      <c r="E335" s="24"/>
      <c r="F335" s="24"/>
      <c r="G335" s="2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9"/>
    </row>
    <row r="336" ht="19.5" customHeight="1">
      <c r="A336" s="2"/>
      <c r="B336" s="2"/>
      <c r="C336" s="2"/>
      <c r="D336" s="2"/>
      <c r="E336" s="24"/>
      <c r="F336" s="24"/>
      <c r="G336" s="2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9"/>
    </row>
    <row r="337" ht="19.5" customHeight="1">
      <c r="A337" s="2"/>
      <c r="B337" s="2"/>
      <c r="C337" s="2"/>
      <c r="D337" s="2"/>
      <c r="E337" s="24"/>
      <c r="F337" s="24"/>
      <c r="G337" s="2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9"/>
    </row>
    <row r="338" ht="19.5" customHeight="1">
      <c r="A338" s="2"/>
      <c r="B338" s="2"/>
      <c r="C338" s="2"/>
      <c r="D338" s="2"/>
      <c r="E338" s="24"/>
      <c r="F338" s="24"/>
      <c r="G338" s="2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9"/>
    </row>
    <row r="339" ht="19.5" customHeight="1">
      <c r="A339" s="2"/>
      <c r="B339" s="2"/>
      <c r="C339" s="2"/>
      <c r="D339" s="2"/>
      <c r="E339" s="24"/>
      <c r="F339" s="24"/>
      <c r="G339" s="2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9"/>
    </row>
    <row r="340" ht="19.5" customHeight="1">
      <c r="A340" s="2"/>
      <c r="B340" s="2"/>
      <c r="C340" s="2"/>
      <c r="D340" s="2"/>
      <c r="E340" s="24"/>
      <c r="F340" s="24"/>
      <c r="G340" s="2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9"/>
    </row>
    <row r="341" ht="19.5" customHeight="1">
      <c r="A341" s="2"/>
      <c r="B341" s="2"/>
      <c r="C341" s="2"/>
      <c r="D341" s="2"/>
      <c r="E341" s="24"/>
      <c r="F341" s="24"/>
      <c r="G341" s="2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9"/>
    </row>
    <row r="342" ht="19.5" customHeight="1">
      <c r="A342" s="2"/>
      <c r="B342" s="2"/>
      <c r="C342" s="2"/>
      <c r="D342" s="2"/>
      <c r="E342" s="24"/>
      <c r="F342" s="24"/>
      <c r="G342" s="2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9"/>
    </row>
    <row r="343" ht="19.5" customHeight="1">
      <c r="A343" s="2"/>
      <c r="B343" s="2"/>
      <c r="C343" s="2"/>
      <c r="D343" s="2"/>
      <c r="E343" s="24"/>
      <c r="F343" s="24"/>
      <c r="G343" s="2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9"/>
    </row>
    <row r="344" ht="19.5" customHeight="1">
      <c r="A344" s="2"/>
      <c r="B344" s="2"/>
      <c r="C344" s="2"/>
      <c r="D344" s="2"/>
      <c r="E344" s="24"/>
      <c r="F344" s="24"/>
      <c r="G344" s="2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9"/>
    </row>
    <row r="345" ht="19.5" customHeight="1">
      <c r="A345" s="2"/>
      <c r="B345" s="2"/>
      <c r="C345" s="2"/>
      <c r="D345" s="2"/>
      <c r="E345" s="24"/>
      <c r="F345" s="24"/>
      <c r="G345" s="2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9"/>
    </row>
    <row r="346" ht="19.5" customHeight="1">
      <c r="A346" s="2"/>
      <c r="B346" s="2"/>
      <c r="C346" s="2"/>
      <c r="D346" s="2"/>
      <c r="E346" s="24"/>
      <c r="F346" s="24"/>
      <c r="G346" s="2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9"/>
    </row>
    <row r="347" ht="19.5" customHeight="1">
      <c r="A347" s="2"/>
      <c r="B347" s="2"/>
      <c r="C347" s="2"/>
      <c r="D347" s="2"/>
      <c r="E347" s="24"/>
      <c r="F347" s="24"/>
      <c r="G347" s="2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9"/>
    </row>
    <row r="348" ht="19.5" customHeight="1">
      <c r="A348" s="2"/>
      <c r="B348" s="2"/>
      <c r="C348" s="2"/>
      <c r="D348" s="2"/>
      <c r="E348" s="24"/>
      <c r="F348" s="24"/>
      <c r="G348" s="2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9"/>
    </row>
    <row r="349" ht="19.5" customHeight="1">
      <c r="A349" s="2"/>
      <c r="B349" s="2"/>
      <c r="C349" s="2"/>
      <c r="D349" s="2"/>
      <c r="E349" s="24"/>
      <c r="F349" s="24"/>
      <c r="G349" s="2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9"/>
    </row>
    <row r="350" ht="19.5" customHeight="1">
      <c r="A350" s="2"/>
      <c r="B350" s="2"/>
      <c r="C350" s="2"/>
      <c r="D350" s="2"/>
      <c r="E350" s="24"/>
      <c r="F350" s="24"/>
      <c r="G350" s="2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9"/>
    </row>
    <row r="351" ht="19.5" customHeight="1">
      <c r="A351" s="2"/>
      <c r="B351" s="2"/>
      <c r="C351" s="2"/>
      <c r="D351" s="2"/>
      <c r="E351" s="24"/>
      <c r="F351" s="24"/>
      <c r="G351" s="2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9"/>
    </row>
    <row r="352" ht="19.5" customHeight="1">
      <c r="A352" s="2"/>
      <c r="B352" s="2"/>
      <c r="C352" s="2"/>
      <c r="D352" s="2"/>
      <c r="E352" s="24"/>
      <c r="F352" s="24"/>
      <c r="G352" s="2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9"/>
    </row>
    <row r="353" ht="19.5" customHeight="1">
      <c r="A353" s="2"/>
      <c r="B353" s="2"/>
      <c r="C353" s="2"/>
      <c r="D353" s="2"/>
      <c r="E353" s="24"/>
      <c r="F353" s="24"/>
      <c r="G353" s="2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9"/>
    </row>
    <row r="354" ht="19.5" customHeight="1">
      <c r="A354" s="2"/>
      <c r="B354" s="2"/>
      <c r="C354" s="2"/>
      <c r="D354" s="2"/>
      <c r="E354" s="24"/>
      <c r="F354" s="24"/>
      <c r="G354" s="2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9"/>
    </row>
    <row r="355" ht="19.5" customHeight="1">
      <c r="A355" s="2"/>
      <c r="B355" s="2"/>
      <c r="C355" s="2"/>
      <c r="D355" s="2"/>
      <c r="E355" s="24"/>
      <c r="F355" s="24"/>
      <c r="G355" s="2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9"/>
    </row>
    <row r="356" ht="19.5" customHeight="1">
      <c r="A356" s="2"/>
      <c r="B356" s="2"/>
      <c r="C356" s="2"/>
      <c r="D356" s="2"/>
      <c r="E356" s="24"/>
      <c r="F356" s="24"/>
      <c r="G356" s="2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9"/>
    </row>
    <row r="357" ht="19.5" customHeight="1">
      <c r="A357" s="2"/>
      <c r="B357" s="2"/>
      <c r="C357" s="2"/>
      <c r="D357" s="2"/>
      <c r="E357" s="24"/>
      <c r="F357" s="24"/>
      <c r="G357" s="2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9"/>
    </row>
    <row r="358" ht="19.5" customHeight="1">
      <c r="A358" s="2"/>
      <c r="B358" s="2"/>
      <c r="C358" s="2"/>
      <c r="D358" s="2"/>
      <c r="E358" s="24"/>
      <c r="F358" s="24"/>
      <c r="G358" s="2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9"/>
    </row>
    <row r="359" ht="19.5" customHeight="1">
      <c r="A359" s="2"/>
      <c r="B359" s="2"/>
      <c r="C359" s="2"/>
      <c r="D359" s="2"/>
      <c r="E359" s="24"/>
      <c r="F359" s="24"/>
      <c r="G359" s="2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9"/>
    </row>
    <row r="360" ht="19.5" customHeight="1">
      <c r="A360" s="2"/>
      <c r="B360" s="2"/>
      <c r="C360" s="2"/>
      <c r="D360" s="2"/>
      <c r="E360" s="24"/>
      <c r="F360" s="24"/>
      <c r="G360" s="2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9"/>
    </row>
    <row r="361" ht="19.5" customHeight="1">
      <c r="A361" s="2"/>
      <c r="B361" s="2"/>
      <c r="C361" s="2"/>
      <c r="D361" s="2"/>
      <c r="E361" s="24"/>
      <c r="F361" s="24"/>
      <c r="G361" s="2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9"/>
    </row>
    <row r="362" ht="19.5" customHeight="1">
      <c r="A362" s="2"/>
      <c r="B362" s="2"/>
      <c r="C362" s="2"/>
      <c r="D362" s="2"/>
      <c r="E362" s="24"/>
      <c r="F362" s="24"/>
      <c r="G362" s="2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9"/>
    </row>
    <row r="363" ht="19.5" customHeight="1">
      <c r="A363" s="2"/>
      <c r="B363" s="2"/>
      <c r="C363" s="2"/>
      <c r="D363" s="2"/>
      <c r="E363" s="24"/>
      <c r="F363" s="24"/>
      <c r="G363" s="2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9"/>
    </row>
    <row r="364" ht="19.5" customHeight="1">
      <c r="A364" s="2"/>
      <c r="B364" s="2"/>
      <c r="C364" s="2"/>
      <c r="D364" s="2"/>
      <c r="E364" s="24"/>
      <c r="F364" s="24"/>
      <c r="G364" s="2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9"/>
    </row>
    <row r="365" ht="19.5" customHeight="1">
      <c r="A365" s="2"/>
      <c r="B365" s="2"/>
      <c r="C365" s="2"/>
      <c r="D365" s="2"/>
      <c r="E365" s="24"/>
      <c r="F365" s="24"/>
      <c r="G365" s="2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9"/>
    </row>
    <row r="366" ht="19.5" customHeight="1">
      <c r="A366" s="2"/>
      <c r="B366" s="2"/>
      <c r="C366" s="2"/>
      <c r="D366" s="2"/>
      <c r="E366" s="24"/>
      <c r="F366" s="24"/>
      <c r="G366" s="2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9"/>
    </row>
    <row r="367" ht="19.5" customHeight="1">
      <c r="A367" s="2"/>
      <c r="B367" s="2"/>
      <c r="C367" s="2"/>
      <c r="D367" s="2"/>
      <c r="E367" s="24"/>
      <c r="F367" s="24"/>
      <c r="G367" s="2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9"/>
    </row>
    <row r="368" ht="19.5" customHeight="1">
      <c r="A368" s="2"/>
      <c r="B368" s="2"/>
      <c r="C368" s="2"/>
      <c r="D368" s="2"/>
      <c r="E368" s="24"/>
      <c r="F368" s="24"/>
      <c r="G368" s="2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9"/>
    </row>
    <row r="369" ht="19.5" customHeight="1">
      <c r="A369" s="2"/>
      <c r="B369" s="2"/>
      <c r="C369" s="2"/>
      <c r="D369" s="2"/>
      <c r="E369" s="24"/>
      <c r="F369" s="24"/>
      <c r="G369" s="2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9"/>
    </row>
    <row r="370" ht="19.5" customHeight="1">
      <c r="A370" s="2"/>
      <c r="B370" s="2"/>
      <c r="C370" s="2"/>
      <c r="D370" s="2"/>
      <c r="E370" s="24"/>
      <c r="F370" s="24"/>
      <c r="G370" s="2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9"/>
    </row>
    <row r="371" ht="19.5" customHeight="1">
      <c r="A371" s="2"/>
      <c r="B371" s="2"/>
      <c r="C371" s="2"/>
      <c r="D371" s="2"/>
      <c r="E371" s="24"/>
      <c r="F371" s="24"/>
      <c r="G371" s="2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9"/>
    </row>
    <row r="372" ht="19.5" customHeight="1">
      <c r="A372" s="2"/>
      <c r="B372" s="2"/>
      <c r="C372" s="2"/>
      <c r="D372" s="2"/>
      <c r="E372" s="24"/>
      <c r="F372" s="24"/>
      <c r="G372" s="2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9"/>
    </row>
    <row r="373" ht="19.5" customHeight="1">
      <c r="A373" s="2"/>
      <c r="B373" s="2"/>
      <c r="C373" s="2"/>
      <c r="D373" s="2"/>
      <c r="E373" s="24"/>
      <c r="F373" s="24"/>
      <c r="G373" s="2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9"/>
    </row>
    <row r="374" ht="19.5" customHeight="1">
      <c r="A374" s="2"/>
      <c r="B374" s="2"/>
      <c r="C374" s="2"/>
      <c r="D374" s="2"/>
      <c r="E374" s="24"/>
      <c r="F374" s="24"/>
      <c r="G374" s="2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9"/>
    </row>
    <row r="375" ht="19.5" customHeight="1">
      <c r="A375" s="2"/>
      <c r="B375" s="2"/>
      <c r="C375" s="2"/>
      <c r="D375" s="2"/>
      <c r="E375" s="24"/>
      <c r="F375" s="24"/>
      <c r="G375" s="2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9"/>
    </row>
    <row r="376" ht="19.5" customHeight="1">
      <c r="A376" s="2"/>
      <c r="B376" s="2"/>
      <c r="C376" s="2"/>
      <c r="D376" s="2"/>
      <c r="E376" s="24"/>
      <c r="F376" s="24"/>
      <c r="G376" s="2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9"/>
    </row>
    <row r="377" ht="19.5" customHeight="1">
      <c r="A377" s="2"/>
      <c r="B377" s="2"/>
      <c r="C377" s="2"/>
      <c r="D377" s="2"/>
      <c r="E377" s="24"/>
      <c r="F377" s="24"/>
      <c r="G377" s="2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9"/>
    </row>
    <row r="378" ht="19.5" customHeight="1">
      <c r="A378" s="2"/>
      <c r="B378" s="2"/>
      <c r="C378" s="2"/>
      <c r="D378" s="2"/>
      <c r="E378" s="24"/>
      <c r="F378" s="24"/>
      <c r="G378" s="2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9"/>
    </row>
    <row r="379" ht="19.5" customHeight="1">
      <c r="A379" s="2"/>
      <c r="B379" s="2"/>
      <c r="C379" s="2"/>
      <c r="D379" s="2"/>
      <c r="E379" s="24"/>
      <c r="F379" s="24"/>
      <c r="G379" s="2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9"/>
    </row>
    <row r="380" ht="19.5" customHeight="1">
      <c r="A380" s="2"/>
      <c r="B380" s="2"/>
      <c r="C380" s="2"/>
      <c r="D380" s="2"/>
      <c r="E380" s="24"/>
      <c r="F380" s="24"/>
      <c r="G380" s="2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9"/>
    </row>
    <row r="381" ht="19.5" customHeight="1">
      <c r="A381" s="2"/>
      <c r="B381" s="2"/>
      <c r="C381" s="2"/>
      <c r="D381" s="2"/>
      <c r="E381" s="24"/>
      <c r="F381" s="24"/>
      <c r="G381" s="2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9"/>
    </row>
    <row r="382" ht="19.5" customHeight="1">
      <c r="A382" s="2"/>
      <c r="B382" s="2"/>
      <c r="C382" s="2"/>
      <c r="D382" s="2"/>
      <c r="E382" s="24"/>
      <c r="F382" s="24"/>
      <c r="G382" s="2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9"/>
    </row>
    <row r="383" ht="19.5" customHeight="1">
      <c r="A383" s="2"/>
      <c r="B383" s="2"/>
      <c r="C383" s="2"/>
      <c r="D383" s="2"/>
      <c r="E383" s="24"/>
      <c r="F383" s="24"/>
      <c r="G383" s="2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9"/>
    </row>
    <row r="384" ht="19.5" customHeight="1">
      <c r="A384" s="2"/>
      <c r="B384" s="2"/>
      <c r="C384" s="2"/>
      <c r="D384" s="2"/>
      <c r="E384" s="24"/>
      <c r="F384" s="24"/>
      <c r="G384" s="2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9"/>
    </row>
    <row r="385" ht="19.5" customHeight="1">
      <c r="A385" s="2"/>
      <c r="B385" s="2"/>
      <c r="C385" s="2"/>
      <c r="D385" s="2"/>
      <c r="E385" s="24"/>
      <c r="F385" s="24"/>
      <c r="G385" s="2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9"/>
    </row>
    <row r="386" ht="19.5" customHeight="1">
      <c r="A386" s="2"/>
      <c r="B386" s="2"/>
      <c r="C386" s="2"/>
      <c r="D386" s="2"/>
      <c r="E386" s="24"/>
      <c r="F386" s="24"/>
      <c r="G386" s="2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9"/>
    </row>
    <row r="387" ht="19.5" customHeight="1">
      <c r="A387" s="2"/>
      <c r="B387" s="2"/>
      <c r="C387" s="2"/>
      <c r="D387" s="2"/>
      <c r="E387" s="24"/>
      <c r="F387" s="24"/>
      <c r="G387" s="2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9"/>
    </row>
    <row r="388" ht="19.5" customHeight="1">
      <c r="A388" s="2"/>
      <c r="B388" s="2"/>
      <c r="C388" s="2"/>
      <c r="D388" s="2"/>
      <c r="E388" s="24"/>
      <c r="F388" s="24"/>
      <c r="G388" s="2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9"/>
    </row>
    <row r="389" ht="19.5" customHeight="1">
      <c r="A389" s="2"/>
      <c r="B389" s="2"/>
      <c r="C389" s="2"/>
      <c r="D389" s="2"/>
      <c r="E389" s="24"/>
      <c r="F389" s="24"/>
      <c r="G389" s="2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9"/>
    </row>
    <row r="390" ht="19.5" customHeight="1">
      <c r="A390" s="2"/>
      <c r="B390" s="2"/>
      <c r="C390" s="2"/>
      <c r="D390" s="2"/>
      <c r="E390" s="24"/>
      <c r="F390" s="24"/>
      <c r="G390" s="2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9"/>
    </row>
    <row r="391" ht="19.5" customHeight="1">
      <c r="A391" s="2"/>
      <c r="B391" s="2"/>
      <c r="C391" s="2"/>
      <c r="D391" s="2"/>
      <c r="E391" s="24"/>
      <c r="F391" s="24"/>
      <c r="G391" s="2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9"/>
    </row>
    <row r="392" ht="19.5" customHeight="1">
      <c r="A392" s="2"/>
      <c r="B392" s="2"/>
      <c r="C392" s="2"/>
      <c r="D392" s="2"/>
      <c r="E392" s="24"/>
      <c r="F392" s="24"/>
      <c r="G392" s="2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9"/>
    </row>
    <row r="393" ht="19.5" customHeight="1">
      <c r="A393" s="2"/>
      <c r="B393" s="2"/>
      <c r="C393" s="2"/>
      <c r="D393" s="2"/>
      <c r="E393" s="24"/>
      <c r="F393" s="24"/>
      <c r="G393" s="2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9"/>
    </row>
    <row r="394" ht="19.5" customHeight="1">
      <c r="A394" s="2"/>
      <c r="B394" s="2"/>
      <c r="C394" s="2"/>
      <c r="D394" s="2"/>
      <c r="E394" s="24"/>
      <c r="F394" s="24"/>
      <c r="G394" s="2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9"/>
    </row>
    <row r="395" ht="19.5" customHeight="1">
      <c r="A395" s="2"/>
      <c r="B395" s="2"/>
      <c r="C395" s="2"/>
      <c r="D395" s="2"/>
      <c r="E395" s="24"/>
      <c r="F395" s="24"/>
      <c r="G395" s="2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9"/>
    </row>
    <row r="396" ht="19.5" customHeight="1">
      <c r="A396" s="2"/>
      <c r="B396" s="2"/>
      <c r="C396" s="2"/>
      <c r="D396" s="2"/>
      <c r="E396" s="24"/>
      <c r="F396" s="24"/>
      <c r="G396" s="2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9"/>
    </row>
    <row r="397" ht="19.5" customHeight="1">
      <c r="A397" s="2"/>
      <c r="B397" s="2"/>
      <c r="C397" s="2"/>
      <c r="D397" s="2"/>
      <c r="E397" s="24"/>
      <c r="F397" s="24"/>
      <c r="G397" s="2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9"/>
    </row>
    <row r="398" ht="19.5" customHeight="1">
      <c r="A398" s="2"/>
      <c r="B398" s="2"/>
      <c r="C398" s="2"/>
      <c r="D398" s="2"/>
      <c r="E398" s="24"/>
      <c r="F398" s="24"/>
      <c r="G398" s="2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9"/>
    </row>
    <row r="399" ht="19.5" customHeight="1">
      <c r="A399" s="2"/>
      <c r="B399" s="2"/>
      <c r="C399" s="2"/>
      <c r="D399" s="2"/>
      <c r="E399" s="24"/>
      <c r="F399" s="24"/>
      <c r="G399" s="2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9"/>
    </row>
    <row r="400" ht="19.5" customHeight="1">
      <c r="A400" s="2"/>
      <c r="B400" s="2"/>
      <c r="C400" s="2"/>
      <c r="D400" s="2"/>
      <c r="E400" s="24"/>
      <c r="F400" s="24"/>
      <c r="G400" s="2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9"/>
    </row>
    <row r="401" ht="19.5" customHeight="1">
      <c r="A401" s="2"/>
      <c r="B401" s="2"/>
      <c r="C401" s="2"/>
      <c r="D401" s="2"/>
      <c r="E401" s="24"/>
      <c r="F401" s="24"/>
      <c r="G401" s="2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9"/>
    </row>
    <row r="402" ht="19.5" customHeight="1">
      <c r="A402" s="2"/>
      <c r="B402" s="2"/>
      <c r="C402" s="2"/>
      <c r="D402" s="2"/>
      <c r="E402" s="24"/>
      <c r="F402" s="24"/>
      <c r="G402" s="2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9"/>
    </row>
    <row r="403" ht="19.5" customHeight="1">
      <c r="A403" s="2"/>
      <c r="B403" s="2"/>
      <c r="C403" s="2"/>
      <c r="D403" s="2"/>
      <c r="E403" s="24"/>
      <c r="F403" s="24"/>
      <c r="G403" s="2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9"/>
    </row>
    <row r="404" ht="19.5" customHeight="1">
      <c r="A404" s="2"/>
      <c r="B404" s="2"/>
      <c r="C404" s="2"/>
      <c r="D404" s="2"/>
      <c r="E404" s="24"/>
      <c r="F404" s="24"/>
      <c r="G404" s="2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9"/>
    </row>
    <row r="405" ht="19.5" customHeight="1">
      <c r="A405" s="2"/>
      <c r="B405" s="2"/>
      <c r="C405" s="2"/>
      <c r="D405" s="2"/>
      <c r="E405" s="24"/>
      <c r="F405" s="24"/>
      <c r="G405" s="2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9"/>
    </row>
    <row r="406" ht="19.5" customHeight="1">
      <c r="A406" s="2"/>
      <c r="B406" s="2"/>
      <c r="C406" s="2"/>
      <c r="D406" s="2"/>
      <c r="E406" s="24"/>
      <c r="F406" s="24"/>
      <c r="G406" s="2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9"/>
    </row>
    <row r="407" ht="19.5" customHeight="1">
      <c r="A407" s="2"/>
      <c r="B407" s="2"/>
      <c r="C407" s="2"/>
      <c r="D407" s="2"/>
      <c r="E407" s="24"/>
      <c r="F407" s="24"/>
      <c r="G407" s="2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9"/>
    </row>
    <row r="408" ht="19.5" customHeight="1">
      <c r="A408" s="2"/>
      <c r="B408" s="2"/>
      <c r="C408" s="2"/>
      <c r="D408" s="2"/>
      <c r="E408" s="24"/>
      <c r="F408" s="24"/>
      <c r="G408" s="2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9"/>
    </row>
    <row r="409" ht="19.5" customHeight="1">
      <c r="A409" s="2"/>
      <c r="B409" s="2"/>
      <c r="C409" s="2"/>
      <c r="D409" s="2"/>
      <c r="E409" s="24"/>
      <c r="F409" s="24"/>
      <c r="G409" s="2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9"/>
    </row>
    <row r="410" ht="19.5" customHeight="1">
      <c r="A410" s="2"/>
      <c r="B410" s="2"/>
      <c r="C410" s="2"/>
      <c r="D410" s="2"/>
      <c r="E410" s="24"/>
      <c r="F410" s="24"/>
      <c r="G410" s="2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9"/>
    </row>
    <row r="411" ht="19.5" customHeight="1">
      <c r="A411" s="2"/>
      <c r="B411" s="2"/>
      <c r="C411" s="2"/>
      <c r="D411" s="2"/>
      <c r="E411" s="24"/>
      <c r="F411" s="24"/>
      <c r="G411" s="2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9"/>
    </row>
    <row r="412" ht="19.5" customHeight="1">
      <c r="A412" s="2"/>
      <c r="B412" s="2"/>
      <c r="C412" s="2"/>
      <c r="D412" s="2"/>
      <c r="E412" s="24"/>
      <c r="F412" s="24"/>
      <c r="G412" s="2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9"/>
    </row>
    <row r="413" ht="19.5" customHeight="1">
      <c r="A413" s="2"/>
      <c r="B413" s="2"/>
      <c r="C413" s="2"/>
      <c r="D413" s="2"/>
      <c r="E413" s="24"/>
      <c r="F413" s="24"/>
      <c r="G413" s="2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9"/>
    </row>
    <row r="414" ht="19.5" customHeight="1">
      <c r="A414" s="2"/>
      <c r="B414" s="2"/>
      <c r="C414" s="2"/>
      <c r="D414" s="2"/>
      <c r="E414" s="24"/>
      <c r="F414" s="24"/>
      <c r="G414" s="2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9"/>
    </row>
    <row r="415" ht="19.5" customHeight="1">
      <c r="A415" s="2"/>
      <c r="B415" s="2"/>
      <c r="C415" s="2"/>
      <c r="D415" s="2"/>
      <c r="E415" s="24"/>
      <c r="F415" s="24"/>
      <c r="G415" s="2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9"/>
    </row>
    <row r="416" ht="19.5" customHeight="1">
      <c r="A416" s="2"/>
      <c r="B416" s="2"/>
      <c r="C416" s="2"/>
      <c r="D416" s="2"/>
      <c r="E416" s="24"/>
      <c r="F416" s="24"/>
      <c r="G416" s="2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9"/>
    </row>
    <row r="417" ht="19.5" customHeight="1">
      <c r="A417" s="2"/>
      <c r="B417" s="2"/>
      <c r="C417" s="2"/>
      <c r="D417" s="2"/>
      <c r="E417" s="24"/>
      <c r="F417" s="24"/>
      <c r="G417" s="2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9"/>
    </row>
    <row r="418" ht="19.5" customHeight="1">
      <c r="A418" s="2"/>
      <c r="B418" s="2"/>
      <c r="C418" s="2"/>
      <c r="D418" s="2"/>
      <c r="E418" s="24"/>
      <c r="F418" s="24"/>
      <c r="G418" s="2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9"/>
    </row>
    <row r="419" ht="19.5" customHeight="1">
      <c r="A419" s="2"/>
      <c r="B419" s="2"/>
      <c r="C419" s="2"/>
      <c r="D419" s="2"/>
      <c r="E419" s="24"/>
      <c r="F419" s="24"/>
      <c r="G419" s="2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9"/>
    </row>
    <row r="420" ht="19.5" customHeight="1">
      <c r="A420" s="2"/>
      <c r="B420" s="2"/>
      <c r="C420" s="2"/>
      <c r="D420" s="2"/>
      <c r="E420" s="24"/>
      <c r="F420" s="24"/>
      <c r="G420" s="2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9"/>
    </row>
    <row r="421" ht="19.5" customHeight="1">
      <c r="A421" s="2"/>
      <c r="B421" s="2"/>
      <c r="C421" s="2"/>
      <c r="D421" s="2"/>
      <c r="E421" s="24"/>
      <c r="F421" s="24"/>
      <c r="G421" s="2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9"/>
    </row>
    <row r="422" ht="19.5" customHeight="1">
      <c r="A422" s="2"/>
      <c r="B422" s="2"/>
      <c r="C422" s="2"/>
      <c r="D422" s="2"/>
      <c r="E422" s="24"/>
      <c r="F422" s="24"/>
      <c r="G422" s="2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9"/>
    </row>
    <row r="423" ht="19.5" customHeight="1">
      <c r="A423" s="2"/>
      <c r="B423" s="2"/>
      <c r="C423" s="2"/>
      <c r="D423" s="2"/>
      <c r="E423" s="24"/>
      <c r="F423" s="24"/>
      <c r="G423" s="2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9"/>
    </row>
    <row r="424" ht="19.5" customHeight="1">
      <c r="A424" s="2"/>
      <c r="B424" s="2"/>
      <c r="C424" s="2"/>
      <c r="D424" s="2"/>
      <c r="E424" s="24"/>
      <c r="F424" s="24"/>
      <c r="G424" s="2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9"/>
    </row>
    <row r="425" ht="19.5" customHeight="1">
      <c r="A425" s="2"/>
      <c r="B425" s="2"/>
      <c r="C425" s="2"/>
      <c r="D425" s="2"/>
      <c r="E425" s="24"/>
      <c r="F425" s="24"/>
      <c r="G425" s="2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9"/>
    </row>
    <row r="426" ht="19.5" customHeight="1">
      <c r="A426" s="2"/>
      <c r="B426" s="2"/>
      <c r="C426" s="2"/>
      <c r="D426" s="2"/>
      <c r="E426" s="24"/>
      <c r="F426" s="24"/>
      <c r="G426" s="2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9"/>
    </row>
    <row r="427" ht="19.5" customHeight="1">
      <c r="A427" s="2"/>
      <c r="B427" s="2"/>
      <c r="C427" s="2"/>
      <c r="D427" s="2"/>
      <c r="E427" s="24"/>
      <c r="F427" s="24"/>
      <c r="G427" s="2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9"/>
    </row>
    <row r="428" ht="19.5" customHeight="1">
      <c r="A428" s="2"/>
      <c r="B428" s="2"/>
      <c r="C428" s="2"/>
      <c r="D428" s="2"/>
      <c r="E428" s="24"/>
      <c r="F428" s="24"/>
      <c r="G428" s="2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9"/>
    </row>
    <row r="429" ht="19.5" customHeight="1">
      <c r="A429" s="2"/>
      <c r="B429" s="2"/>
      <c r="C429" s="2"/>
      <c r="D429" s="2"/>
      <c r="E429" s="24"/>
      <c r="F429" s="24"/>
      <c r="G429" s="2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9"/>
    </row>
    <row r="430" ht="19.5" customHeight="1">
      <c r="A430" s="2"/>
      <c r="B430" s="2"/>
      <c r="C430" s="2"/>
      <c r="D430" s="2"/>
      <c r="E430" s="24"/>
      <c r="F430" s="24"/>
      <c r="G430" s="2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9"/>
    </row>
    <row r="431" ht="19.5" customHeight="1">
      <c r="A431" s="2"/>
      <c r="B431" s="2"/>
      <c r="C431" s="2"/>
      <c r="D431" s="2"/>
      <c r="E431" s="24"/>
      <c r="F431" s="24"/>
      <c r="G431" s="2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9"/>
    </row>
    <row r="432" ht="19.5" customHeight="1">
      <c r="A432" s="2"/>
      <c r="B432" s="2"/>
      <c r="C432" s="2"/>
      <c r="D432" s="2"/>
      <c r="E432" s="24"/>
      <c r="F432" s="24"/>
      <c r="G432" s="2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9"/>
    </row>
    <row r="433" ht="19.5" customHeight="1">
      <c r="A433" s="2"/>
      <c r="B433" s="2"/>
      <c r="C433" s="2"/>
      <c r="D433" s="2"/>
      <c r="E433" s="24"/>
      <c r="F433" s="24"/>
      <c r="G433" s="2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9"/>
    </row>
    <row r="434" ht="19.5" customHeight="1">
      <c r="A434" s="2"/>
      <c r="B434" s="2"/>
      <c r="C434" s="2"/>
      <c r="D434" s="2"/>
      <c r="E434" s="24"/>
      <c r="F434" s="24"/>
      <c r="G434" s="2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9"/>
    </row>
    <row r="435" ht="19.5" customHeight="1">
      <c r="A435" s="2"/>
      <c r="B435" s="2"/>
      <c r="C435" s="2"/>
      <c r="D435" s="2"/>
      <c r="E435" s="24"/>
      <c r="F435" s="24"/>
      <c r="G435" s="2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9"/>
    </row>
    <row r="436" ht="19.5" customHeight="1">
      <c r="A436" s="2"/>
      <c r="B436" s="2"/>
      <c r="C436" s="2"/>
      <c r="D436" s="2"/>
      <c r="E436" s="24"/>
      <c r="F436" s="24"/>
      <c r="G436" s="2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9"/>
    </row>
    <row r="437" ht="19.5" customHeight="1">
      <c r="A437" s="2"/>
      <c r="B437" s="2"/>
      <c r="C437" s="2"/>
      <c r="D437" s="2"/>
      <c r="E437" s="24"/>
      <c r="F437" s="24"/>
      <c r="G437" s="2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9"/>
    </row>
    <row r="438" ht="19.5" customHeight="1">
      <c r="A438" s="2"/>
      <c r="B438" s="2"/>
      <c r="C438" s="2"/>
      <c r="D438" s="2"/>
      <c r="E438" s="24"/>
      <c r="F438" s="24"/>
      <c r="G438" s="2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9"/>
    </row>
    <row r="439" ht="19.5" customHeight="1">
      <c r="A439" s="2"/>
      <c r="B439" s="2"/>
      <c r="C439" s="2"/>
      <c r="D439" s="2"/>
      <c r="E439" s="24"/>
      <c r="F439" s="24"/>
      <c r="G439" s="2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9"/>
    </row>
    <row r="440" ht="19.5" customHeight="1">
      <c r="A440" s="2"/>
      <c r="B440" s="2"/>
      <c r="C440" s="2"/>
      <c r="D440" s="2"/>
      <c r="E440" s="24"/>
      <c r="F440" s="24"/>
      <c r="G440" s="2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9"/>
    </row>
    <row r="441" ht="19.5" customHeight="1">
      <c r="A441" s="2"/>
      <c r="B441" s="2"/>
      <c r="C441" s="2"/>
      <c r="D441" s="2"/>
      <c r="E441" s="24"/>
      <c r="F441" s="24"/>
      <c r="G441" s="2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9"/>
    </row>
    <row r="442" ht="19.5" customHeight="1">
      <c r="A442" s="2"/>
      <c r="B442" s="2"/>
      <c r="C442" s="2"/>
      <c r="D442" s="2"/>
      <c r="E442" s="24"/>
      <c r="F442" s="24"/>
      <c r="G442" s="2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9"/>
    </row>
    <row r="443" ht="19.5" customHeight="1">
      <c r="A443" s="2"/>
      <c r="B443" s="2"/>
      <c r="C443" s="2"/>
      <c r="D443" s="2"/>
      <c r="E443" s="24"/>
      <c r="F443" s="24"/>
      <c r="G443" s="2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9"/>
    </row>
    <row r="444" ht="19.5" customHeight="1">
      <c r="A444" s="2"/>
      <c r="B444" s="2"/>
      <c r="C444" s="2"/>
      <c r="D444" s="2"/>
      <c r="E444" s="24"/>
      <c r="F444" s="24"/>
      <c r="G444" s="2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9"/>
    </row>
    <row r="445" ht="19.5" customHeight="1">
      <c r="A445" s="2"/>
      <c r="B445" s="2"/>
      <c r="C445" s="2"/>
      <c r="D445" s="2"/>
      <c r="E445" s="24"/>
      <c r="F445" s="24"/>
      <c r="G445" s="2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9"/>
    </row>
    <row r="446" ht="19.5" customHeight="1">
      <c r="A446" s="2"/>
      <c r="B446" s="2"/>
      <c r="C446" s="2"/>
      <c r="D446" s="2"/>
      <c r="E446" s="24"/>
      <c r="F446" s="24"/>
      <c r="G446" s="2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9"/>
    </row>
    <row r="447" ht="19.5" customHeight="1">
      <c r="A447" s="2"/>
      <c r="B447" s="2"/>
      <c r="C447" s="2"/>
      <c r="D447" s="2"/>
      <c r="E447" s="24"/>
      <c r="F447" s="24"/>
      <c r="G447" s="2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9"/>
    </row>
    <row r="448" ht="19.5" customHeight="1">
      <c r="A448" s="2"/>
      <c r="B448" s="2"/>
      <c r="C448" s="2"/>
      <c r="D448" s="2"/>
      <c r="E448" s="24"/>
      <c r="F448" s="24"/>
      <c r="G448" s="2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9"/>
    </row>
    <row r="449" ht="19.5" customHeight="1">
      <c r="A449" s="2"/>
      <c r="B449" s="2"/>
      <c r="C449" s="2"/>
      <c r="D449" s="2"/>
      <c r="E449" s="24"/>
      <c r="F449" s="24"/>
      <c r="G449" s="2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9"/>
    </row>
    <row r="450" ht="19.5" customHeight="1">
      <c r="A450" s="2"/>
      <c r="B450" s="2"/>
      <c r="C450" s="2"/>
      <c r="D450" s="2"/>
      <c r="E450" s="24"/>
      <c r="F450" s="24"/>
      <c r="G450" s="2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9"/>
    </row>
    <row r="451" ht="19.5" customHeight="1">
      <c r="A451" s="2"/>
      <c r="B451" s="2"/>
      <c r="C451" s="2"/>
      <c r="D451" s="2"/>
      <c r="E451" s="24"/>
      <c r="F451" s="24"/>
      <c r="G451" s="2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9"/>
    </row>
    <row r="452" ht="19.5" customHeight="1">
      <c r="A452" s="2"/>
      <c r="B452" s="2"/>
      <c r="C452" s="2"/>
      <c r="D452" s="2"/>
      <c r="E452" s="24"/>
      <c r="F452" s="24"/>
      <c r="G452" s="2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9"/>
    </row>
    <row r="453" ht="19.5" customHeight="1">
      <c r="A453" s="2"/>
      <c r="B453" s="2"/>
      <c r="C453" s="2"/>
      <c r="D453" s="2"/>
      <c r="E453" s="24"/>
      <c r="F453" s="24"/>
      <c r="G453" s="2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9"/>
    </row>
    <row r="454" ht="19.5" customHeight="1">
      <c r="A454" s="2"/>
      <c r="B454" s="2"/>
      <c r="C454" s="2"/>
      <c r="D454" s="2"/>
      <c r="E454" s="24"/>
      <c r="F454" s="24"/>
      <c r="G454" s="2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9"/>
    </row>
    <row r="455" ht="19.5" customHeight="1">
      <c r="A455" s="2"/>
      <c r="B455" s="2"/>
      <c r="C455" s="2"/>
      <c r="D455" s="2"/>
      <c r="E455" s="24"/>
      <c r="F455" s="24"/>
      <c r="G455" s="2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9"/>
    </row>
    <row r="456" ht="19.5" customHeight="1">
      <c r="A456" s="2"/>
      <c r="B456" s="2"/>
      <c r="C456" s="2"/>
      <c r="D456" s="2"/>
      <c r="E456" s="24"/>
      <c r="F456" s="24"/>
      <c r="G456" s="2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9"/>
    </row>
    <row r="457" ht="19.5" customHeight="1">
      <c r="A457" s="2"/>
      <c r="B457" s="2"/>
      <c r="C457" s="2"/>
      <c r="D457" s="2"/>
      <c r="E457" s="24"/>
      <c r="F457" s="24"/>
      <c r="G457" s="2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9"/>
    </row>
    <row r="458" ht="19.5" customHeight="1">
      <c r="A458" s="2"/>
      <c r="B458" s="2"/>
      <c r="C458" s="2"/>
      <c r="D458" s="2"/>
      <c r="E458" s="24"/>
      <c r="F458" s="24"/>
      <c r="G458" s="2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9"/>
    </row>
    <row r="459" ht="19.5" customHeight="1">
      <c r="A459" s="2"/>
      <c r="B459" s="2"/>
      <c r="C459" s="2"/>
      <c r="D459" s="2"/>
      <c r="E459" s="24"/>
      <c r="F459" s="24"/>
      <c r="G459" s="2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9"/>
    </row>
    <row r="460" ht="19.5" customHeight="1">
      <c r="A460" s="2"/>
      <c r="B460" s="2"/>
      <c r="C460" s="2"/>
      <c r="D460" s="2"/>
      <c r="E460" s="24"/>
      <c r="F460" s="24"/>
      <c r="G460" s="2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9"/>
    </row>
    <row r="461" ht="19.5" customHeight="1">
      <c r="A461" s="2"/>
      <c r="B461" s="2"/>
      <c r="C461" s="2"/>
      <c r="D461" s="2"/>
      <c r="E461" s="24"/>
      <c r="F461" s="24"/>
      <c r="G461" s="2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9"/>
    </row>
    <row r="462" ht="19.5" customHeight="1">
      <c r="A462" s="2"/>
      <c r="B462" s="2"/>
      <c r="C462" s="2"/>
      <c r="D462" s="2"/>
      <c r="E462" s="24"/>
      <c r="F462" s="24"/>
      <c r="G462" s="2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9"/>
    </row>
    <row r="463" ht="19.5" customHeight="1">
      <c r="A463" s="2"/>
      <c r="B463" s="2"/>
      <c r="C463" s="2"/>
      <c r="D463" s="2"/>
      <c r="E463" s="24"/>
      <c r="F463" s="24"/>
      <c r="G463" s="2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9"/>
    </row>
    <row r="464" ht="19.5" customHeight="1">
      <c r="A464" s="2"/>
      <c r="B464" s="2"/>
      <c r="C464" s="2"/>
      <c r="D464" s="2"/>
      <c r="E464" s="24"/>
      <c r="F464" s="24"/>
      <c r="G464" s="2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9"/>
    </row>
    <row r="465" ht="19.5" customHeight="1">
      <c r="A465" s="2"/>
      <c r="B465" s="2"/>
      <c r="C465" s="2"/>
      <c r="D465" s="2"/>
      <c r="E465" s="24"/>
      <c r="F465" s="24"/>
      <c r="G465" s="2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9"/>
    </row>
    <row r="466" ht="19.5" customHeight="1">
      <c r="A466" s="2"/>
      <c r="B466" s="2"/>
      <c r="C466" s="2"/>
      <c r="D466" s="2"/>
      <c r="E466" s="24"/>
      <c r="F466" s="24"/>
      <c r="G466" s="2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9"/>
    </row>
    <row r="467" ht="19.5" customHeight="1">
      <c r="A467" s="2"/>
      <c r="B467" s="2"/>
      <c r="C467" s="2"/>
      <c r="D467" s="2"/>
      <c r="E467" s="24"/>
      <c r="F467" s="24"/>
      <c r="G467" s="2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9"/>
    </row>
    <row r="468" ht="19.5" customHeight="1">
      <c r="A468" s="2"/>
      <c r="B468" s="2"/>
      <c r="C468" s="2"/>
      <c r="D468" s="2"/>
      <c r="E468" s="24"/>
      <c r="F468" s="24"/>
      <c r="G468" s="2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9"/>
    </row>
    <row r="469" ht="19.5" customHeight="1">
      <c r="A469" s="2"/>
      <c r="B469" s="2"/>
      <c r="C469" s="2"/>
      <c r="D469" s="2"/>
      <c r="E469" s="24"/>
      <c r="F469" s="24"/>
      <c r="G469" s="2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9"/>
    </row>
    <row r="470" ht="19.5" customHeight="1">
      <c r="A470" s="2"/>
      <c r="B470" s="2"/>
      <c r="C470" s="2"/>
      <c r="D470" s="2"/>
      <c r="E470" s="24"/>
      <c r="F470" s="24"/>
      <c r="G470" s="2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9"/>
    </row>
    <row r="471" ht="19.5" customHeight="1">
      <c r="A471" s="2"/>
      <c r="B471" s="2"/>
      <c r="C471" s="2"/>
      <c r="D471" s="2"/>
      <c r="E471" s="24"/>
      <c r="F471" s="24"/>
      <c r="G471" s="2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9"/>
    </row>
    <row r="472" ht="19.5" customHeight="1">
      <c r="A472" s="2"/>
      <c r="B472" s="2"/>
      <c r="C472" s="2"/>
      <c r="D472" s="2"/>
      <c r="E472" s="24"/>
      <c r="F472" s="24"/>
      <c r="G472" s="2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9"/>
    </row>
    <row r="473" ht="19.5" customHeight="1">
      <c r="A473" s="2"/>
      <c r="B473" s="2"/>
      <c r="C473" s="2"/>
      <c r="D473" s="2"/>
      <c r="E473" s="24"/>
      <c r="F473" s="24"/>
      <c r="G473" s="2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9"/>
    </row>
    <row r="474" ht="19.5" customHeight="1">
      <c r="A474" s="2"/>
      <c r="B474" s="2"/>
      <c r="C474" s="2"/>
      <c r="D474" s="2"/>
      <c r="E474" s="24"/>
      <c r="F474" s="24"/>
      <c r="G474" s="2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9"/>
    </row>
    <row r="475" ht="19.5" customHeight="1">
      <c r="A475" s="2"/>
      <c r="B475" s="2"/>
      <c r="C475" s="2"/>
      <c r="D475" s="2"/>
      <c r="E475" s="24"/>
      <c r="F475" s="24"/>
      <c r="G475" s="2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9"/>
    </row>
    <row r="476" ht="19.5" customHeight="1">
      <c r="A476" s="2"/>
      <c r="B476" s="2"/>
      <c r="C476" s="2"/>
      <c r="D476" s="2"/>
      <c r="E476" s="24"/>
      <c r="F476" s="24"/>
      <c r="G476" s="2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9"/>
    </row>
    <row r="477" ht="19.5" customHeight="1">
      <c r="A477" s="2"/>
      <c r="B477" s="2"/>
      <c r="C477" s="2"/>
      <c r="D477" s="2"/>
      <c r="E477" s="24"/>
      <c r="F477" s="24"/>
      <c r="G477" s="2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9"/>
    </row>
    <row r="478" ht="19.5" customHeight="1">
      <c r="A478" s="2"/>
      <c r="B478" s="2"/>
      <c r="C478" s="2"/>
      <c r="D478" s="2"/>
      <c r="E478" s="24"/>
      <c r="F478" s="24"/>
      <c r="G478" s="2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9"/>
    </row>
    <row r="479" ht="19.5" customHeight="1">
      <c r="A479" s="2"/>
      <c r="B479" s="2"/>
      <c r="C479" s="2"/>
      <c r="D479" s="2"/>
      <c r="E479" s="24"/>
      <c r="F479" s="24"/>
      <c r="G479" s="2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9"/>
    </row>
    <row r="480" ht="19.5" customHeight="1">
      <c r="A480" s="2"/>
      <c r="B480" s="2"/>
      <c r="C480" s="2"/>
      <c r="D480" s="2"/>
      <c r="E480" s="24"/>
      <c r="F480" s="24"/>
      <c r="G480" s="2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9"/>
    </row>
    <row r="481" ht="19.5" customHeight="1">
      <c r="A481" s="2"/>
      <c r="B481" s="2"/>
      <c r="C481" s="2"/>
      <c r="D481" s="2"/>
      <c r="E481" s="24"/>
      <c r="F481" s="24"/>
      <c r="G481" s="2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9"/>
    </row>
    <row r="482" ht="19.5" customHeight="1">
      <c r="A482" s="2"/>
      <c r="B482" s="2"/>
      <c r="C482" s="2"/>
      <c r="D482" s="2"/>
      <c r="E482" s="24"/>
      <c r="F482" s="24"/>
      <c r="G482" s="2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9"/>
    </row>
    <row r="483" ht="19.5" customHeight="1">
      <c r="A483" s="2"/>
      <c r="B483" s="2"/>
      <c r="C483" s="2"/>
      <c r="D483" s="2"/>
      <c r="E483" s="24"/>
      <c r="F483" s="24"/>
      <c r="G483" s="2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9"/>
    </row>
    <row r="484" ht="19.5" customHeight="1">
      <c r="A484" s="2"/>
      <c r="B484" s="2"/>
      <c r="C484" s="2"/>
      <c r="D484" s="2"/>
      <c r="E484" s="24"/>
      <c r="F484" s="24"/>
      <c r="G484" s="2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9"/>
    </row>
    <row r="485" ht="19.5" customHeight="1">
      <c r="A485" s="2"/>
      <c r="B485" s="2"/>
      <c r="C485" s="2"/>
      <c r="D485" s="2"/>
      <c r="E485" s="24"/>
      <c r="F485" s="24"/>
      <c r="G485" s="2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9"/>
    </row>
    <row r="486" ht="19.5" customHeight="1">
      <c r="A486" s="2"/>
      <c r="B486" s="2"/>
      <c r="C486" s="2"/>
      <c r="D486" s="2"/>
      <c r="E486" s="24"/>
      <c r="F486" s="24"/>
      <c r="G486" s="2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9"/>
    </row>
    <row r="487" ht="19.5" customHeight="1">
      <c r="A487" s="2"/>
      <c r="B487" s="2"/>
      <c r="C487" s="2"/>
      <c r="D487" s="2"/>
      <c r="E487" s="24"/>
      <c r="F487" s="24"/>
      <c r="G487" s="2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9"/>
    </row>
    <row r="488" ht="19.5" customHeight="1">
      <c r="A488" s="2"/>
      <c r="B488" s="2"/>
      <c r="C488" s="2"/>
      <c r="D488" s="2"/>
      <c r="E488" s="24"/>
      <c r="F488" s="24"/>
      <c r="G488" s="2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9"/>
    </row>
    <row r="489" ht="19.5" customHeight="1">
      <c r="A489" s="2"/>
      <c r="B489" s="2"/>
      <c r="C489" s="2"/>
      <c r="D489" s="2"/>
      <c r="E489" s="24"/>
      <c r="F489" s="24"/>
      <c r="G489" s="2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9"/>
    </row>
    <row r="490" ht="19.5" customHeight="1">
      <c r="A490" s="2"/>
      <c r="B490" s="2"/>
      <c r="C490" s="2"/>
      <c r="D490" s="2"/>
      <c r="E490" s="24"/>
      <c r="F490" s="24"/>
      <c r="G490" s="2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9"/>
    </row>
    <row r="491" ht="19.5" customHeight="1">
      <c r="A491" s="2"/>
      <c r="B491" s="2"/>
      <c r="C491" s="2"/>
      <c r="D491" s="2"/>
      <c r="E491" s="24"/>
      <c r="F491" s="24"/>
      <c r="G491" s="2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9"/>
    </row>
    <row r="492" ht="19.5" customHeight="1">
      <c r="A492" s="2"/>
      <c r="B492" s="2"/>
      <c r="C492" s="2"/>
      <c r="D492" s="2"/>
      <c r="E492" s="24"/>
      <c r="F492" s="24"/>
      <c r="G492" s="2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9"/>
    </row>
    <row r="493" ht="19.5" customHeight="1">
      <c r="A493" s="2"/>
      <c r="B493" s="2"/>
      <c r="C493" s="2"/>
      <c r="D493" s="2"/>
      <c r="E493" s="24"/>
      <c r="F493" s="24"/>
      <c r="G493" s="2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9"/>
    </row>
    <row r="494" ht="19.5" customHeight="1">
      <c r="A494" s="2"/>
      <c r="B494" s="2"/>
      <c r="C494" s="2"/>
      <c r="D494" s="2"/>
      <c r="E494" s="24"/>
      <c r="F494" s="24"/>
      <c r="G494" s="2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9"/>
    </row>
    <row r="495" ht="19.5" customHeight="1">
      <c r="A495" s="2"/>
      <c r="B495" s="2"/>
      <c r="C495" s="2"/>
      <c r="D495" s="2"/>
      <c r="E495" s="24"/>
      <c r="F495" s="24"/>
      <c r="G495" s="2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9"/>
    </row>
    <row r="496" ht="19.5" customHeight="1">
      <c r="A496" s="2"/>
      <c r="B496" s="2"/>
      <c r="C496" s="2"/>
      <c r="D496" s="2"/>
      <c r="E496" s="24"/>
      <c r="F496" s="24"/>
      <c r="G496" s="2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9"/>
    </row>
    <row r="497" ht="19.5" customHeight="1">
      <c r="A497" s="2"/>
      <c r="B497" s="2"/>
      <c r="C497" s="2"/>
      <c r="D497" s="2"/>
      <c r="E497" s="24"/>
      <c r="F497" s="24"/>
      <c r="G497" s="2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9"/>
    </row>
    <row r="498" ht="19.5" customHeight="1">
      <c r="A498" s="2"/>
      <c r="B498" s="2"/>
      <c r="C498" s="2"/>
      <c r="D498" s="2"/>
      <c r="E498" s="24"/>
      <c r="F498" s="24"/>
      <c r="G498" s="2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9"/>
    </row>
    <row r="499" ht="19.5" customHeight="1">
      <c r="A499" s="2"/>
      <c r="B499" s="2"/>
      <c r="C499" s="2"/>
      <c r="D499" s="2"/>
      <c r="E499" s="24"/>
      <c r="F499" s="24"/>
      <c r="G499" s="2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9"/>
    </row>
    <row r="500" ht="19.5" customHeight="1">
      <c r="A500" s="2"/>
      <c r="B500" s="2"/>
      <c r="C500" s="2"/>
      <c r="D500" s="2"/>
      <c r="E500" s="24"/>
      <c r="F500" s="24"/>
      <c r="G500" s="2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9"/>
    </row>
    <row r="501" ht="19.5" customHeight="1">
      <c r="A501" s="2"/>
      <c r="B501" s="2"/>
      <c r="C501" s="2"/>
      <c r="D501" s="2"/>
      <c r="E501" s="24"/>
      <c r="F501" s="24"/>
      <c r="G501" s="2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9"/>
    </row>
    <row r="502" ht="19.5" customHeight="1">
      <c r="A502" s="2"/>
      <c r="B502" s="2"/>
      <c r="C502" s="2"/>
      <c r="D502" s="2"/>
      <c r="E502" s="24"/>
      <c r="F502" s="24"/>
      <c r="G502" s="2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9"/>
    </row>
    <row r="503" ht="19.5" customHeight="1">
      <c r="A503" s="2"/>
      <c r="B503" s="2"/>
      <c r="C503" s="2"/>
      <c r="D503" s="2"/>
      <c r="E503" s="24"/>
      <c r="F503" s="24"/>
      <c r="G503" s="2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9"/>
    </row>
    <row r="504" ht="19.5" customHeight="1">
      <c r="A504" s="2"/>
      <c r="B504" s="2"/>
      <c r="C504" s="2"/>
      <c r="D504" s="2"/>
      <c r="E504" s="24"/>
      <c r="F504" s="24"/>
      <c r="G504" s="2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9"/>
    </row>
    <row r="505" ht="19.5" customHeight="1">
      <c r="A505" s="2"/>
      <c r="B505" s="2"/>
      <c r="C505" s="2"/>
      <c r="D505" s="2"/>
      <c r="E505" s="24"/>
      <c r="F505" s="24"/>
      <c r="G505" s="2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9"/>
    </row>
    <row r="506" ht="19.5" customHeight="1">
      <c r="A506" s="2"/>
      <c r="B506" s="2"/>
      <c r="C506" s="2"/>
      <c r="D506" s="2"/>
      <c r="E506" s="24"/>
      <c r="F506" s="24"/>
      <c r="G506" s="2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9"/>
    </row>
    <row r="507" ht="19.5" customHeight="1">
      <c r="A507" s="2"/>
      <c r="B507" s="2"/>
      <c r="C507" s="2"/>
      <c r="D507" s="2"/>
      <c r="E507" s="24"/>
      <c r="F507" s="24"/>
      <c r="G507" s="2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9"/>
    </row>
    <row r="508" ht="19.5" customHeight="1">
      <c r="A508" s="2"/>
      <c r="B508" s="2"/>
      <c r="C508" s="2"/>
      <c r="D508" s="2"/>
      <c r="E508" s="24"/>
      <c r="F508" s="24"/>
      <c r="G508" s="2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9"/>
    </row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D2:K2"/>
    <mergeCell ref="B4:C4"/>
    <mergeCell ref="D4:K4"/>
  </mergeCells>
  <conditionalFormatting sqref="J9:J1000">
    <cfRule type="containsText" dxfId="5" priority="1" operator="containsText" text="À vérifier">
      <formula>NOT(ISERROR(SEARCH(("À vérifier"),(J9))))</formula>
    </cfRule>
  </conditionalFormatting>
  <dataValidations>
    <dataValidation type="list" allowBlank="1" sqref="D13:D508">
      <formula1>"Fournitures,Restauration,Hébergement,Transport,Carburant,Péage,Stationnement,Logiciels,Télécommunications,Autres"</formula1>
    </dataValidation>
    <dataValidation type="list" allowBlank="1" showErrorMessage="1" sqref="D9:D12">
      <formula1>"Fournitures,Restauration,Hébergement,Transport,Carburant,Péage,Stationnement,Logiciels,Télécommunications,Autres"</formula1>
    </dataValidation>
    <dataValidation type="list" allowBlank="1" showErrorMessage="1" sqref="J9:J12">
      <formula1>"Contrôlé,À vérifier,Doublon"</formula1>
    </dataValidation>
    <dataValidation type="list" allowBlank="1" sqref="J13:J508">
      <formula1>"Contrôlé,À vérifier,Doublon"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8.0" topLeftCell="D9" activePane="bottomRight" state="frozen"/>
      <selection activeCell="D1" sqref="D1" pane="topRight"/>
      <selection activeCell="A9" sqref="A9" pane="bottomLeft"/>
      <selection activeCell="D9" sqref="D9" pane="bottomRight"/>
    </sheetView>
  </sheetViews>
  <sheetFormatPr customHeight="1" defaultColWidth="12.63" defaultRowHeight="15.0"/>
  <cols>
    <col customWidth="1" min="1" max="1" width="1.63"/>
    <col customWidth="1" min="2" max="2" width="12.63"/>
    <col customWidth="1" min="3" max="3" width="29.5"/>
    <col customWidth="1" min="4" max="4" width="25.13"/>
    <col customWidth="1" min="5" max="5" width="10.38"/>
    <col customWidth="1" min="6" max="6" width="13.13"/>
    <col customWidth="1" min="7" max="7" width="11.38"/>
    <col customWidth="1" min="8" max="8" width="9.5"/>
    <col customWidth="1" min="9" max="9" width="18.88"/>
    <col customWidth="1" min="10" max="10" width="15.13"/>
    <col customWidth="1" min="11" max="11" width="16.38"/>
    <col customWidth="1" min="12" max="12" width="38.88"/>
    <col customWidth="1" min="13" max="13" width="28.88"/>
    <col customWidth="1" min="14" max="14" width="16.38"/>
    <col customWidth="1" min="15" max="15" width="15.13"/>
    <col customWidth="1" min="16" max="16" width="23.25"/>
    <col customWidth="1" min="17" max="17" width="17.63"/>
    <col customWidth="1" min="18" max="18" width="30.13"/>
    <col customWidth="1" min="19" max="19" width="7.63"/>
    <col customWidth="1" min="20" max="20" width="47.63"/>
    <col customWidth="1" min="21" max="21" width="22.63"/>
    <col customWidth="1" min="22" max="22" width="40.13"/>
    <col customWidth="1" min="23" max="23" width="22.63"/>
    <col customWidth="1" min="24" max="26" width="8.63"/>
  </cols>
  <sheetData>
    <row r="1" ht="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</row>
    <row r="2" ht="21.0" customHeight="1">
      <c r="A2" s="1"/>
      <c r="B2" s="50" t="s">
        <v>80</v>
      </c>
      <c r="D2" s="4" t="s">
        <v>3</v>
      </c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</row>
    <row r="3" ht="19.5" hidden="1" customHeight="1">
      <c r="A3" s="1"/>
      <c r="B3" s="1"/>
      <c r="C3" s="1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</row>
    <row r="4" ht="19.5" customHeight="1">
      <c r="A4" s="1"/>
      <c r="B4" s="6" t="s">
        <v>4</v>
      </c>
      <c r="D4" s="6" t="s">
        <v>5</v>
      </c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</row>
    <row r="5" ht="19.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  <c r="V5" s="2"/>
      <c r="W5" s="2"/>
    </row>
    <row r="6" ht="19.5" hidden="1" customHeight="1">
      <c r="A6" s="1"/>
      <c r="B6" s="5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  <c r="W6" s="2"/>
    </row>
    <row r="7" ht="19.5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2"/>
      <c r="V7" s="2"/>
      <c r="W7" s="2"/>
    </row>
    <row r="8" ht="22.5" customHeight="1">
      <c r="A8" s="1"/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7" t="s">
        <v>18</v>
      </c>
      <c r="N8" s="7" t="s">
        <v>19</v>
      </c>
      <c r="O8" s="7" t="s">
        <v>20</v>
      </c>
      <c r="P8" s="7" t="s">
        <v>21</v>
      </c>
      <c r="Q8" s="7" t="s">
        <v>22</v>
      </c>
      <c r="R8" s="7" t="s">
        <v>23</v>
      </c>
      <c r="S8" s="7" t="s">
        <v>24</v>
      </c>
      <c r="T8" s="8" t="s">
        <v>25</v>
      </c>
      <c r="U8" s="8" t="s">
        <v>26</v>
      </c>
      <c r="V8" s="8" t="s">
        <v>27</v>
      </c>
      <c r="W8" s="8" t="s">
        <v>28</v>
      </c>
      <c r="X8" s="13" t="s">
        <v>29</v>
      </c>
    </row>
    <row r="9" ht="19.5" customHeight="1">
      <c r="A9" s="1"/>
      <c r="B9" s="10">
        <v>46297.0</v>
      </c>
      <c r="C9" s="11" t="s">
        <v>71</v>
      </c>
      <c r="D9" s="5" t="s">
        <v>73</v>
      </c>
      <c r="E9" s="12">
        <v>120.0</v>
      </c>
      <c r="F9" s="12">
        <v>12.0</v>
      </c>
      <c r="G9" s="14">
        <v>132.0</v>
      </c>
      <c r="H9" s="11" t="s">
        <v>32</v>
      </c>
      <c r="I9" s="11" t="s">
        <v>34</v>
      </c>
      <c r="J9" s="5" t="s">
        <v>36</v>
      </c>
      <c r="K9" s="11" t="s">
        <v>37</v>
      </c>
      <c r="L9" s="11" t="s">
        <v>38</v>
      </c>
      <c r="M9" s="11" t="s">
        <v>84</v>
      </c>
      <c r="N9" s="15"/>
      <c r="O9" s="11" t="s">
        <v>40</v>
      </c>
      <c r="P9" s="11" t="s">
        <v>84</v>
      </c>
      <c r="Q9" s="11" t="s">
        <v>41</v>
      </c>
      <c r="R9" s="11" t="s">
        <v>42</v>
      </c>
      <c r="S9" s="11">
        <v>1.0</v>
      </c>
      <c r="T9" s="17"/>
      <c r="U9" s="17"/>
      <c r="V9" s="17"/>
      <c r="W9" s="17"/>
      <c r="X9" s="19">
        <v>0.0</v>
      </c>
    </row>
    <row r="10" ht="19.5" customHeight="1">
      <c r="A10" s="1"/>
      <c r="B10" s="10">
        <v>46299.0</v>
      </c>
      <c r="C10" s="11" t="s">
        <v>48</v>
      </c>
      <c r="D10" s="5" t="s">
        <v>49</v>
      </c>
      <c r="E10" s="12">
        <v>60.0</v>
      </c>
      <c r="F10" s="12">
        <v>6.0</v>
      </c>
      <c r="G10" s="14">
        <v>66.0</v>
      </c>
      <c r="H10" s="11" t="s">
        <v>32</v>
      </c>
      <c r="I10" s="11" t="s">
        <v>34</v>
      </c>
      <c r="J10" s="5" t="s">
        <v>45</v>
      </c>
      <c r="K10" s="11" t="s">
        <v>37</v>
      </c>
      <c r="L10" s="11" t="s">
        <v>38</v>
      </c>
      <c r="M10" s="11" t="s">
        <v>85</v>
      </c>
      <c r="N10" s="15"/>
      <c r="O10" s="11" t="s">
        <v>40</v>
      </c>
      <c r="P10" s="11" t="s">
        <v>85</v>
      </c>
      <c r="Q10" s="11" t="s">
        <v>41</v>
      </c>
      <c r="R10" s="11" t="s">
        <v>42</v>
      </c>
      <c r="S10" s="11">
        <v>1.0</v>
      </c>
      <c r="T10" s="16" t="s">
        <v>47</v>
      </c>
      <c r="U10" s="17"/>
      <c r="V10" s="17"/>
      <c r="W10" s="17"/>
      <c r="X10" s="19">
        <v>0.0</v>
      </c>
    </row>
    <row r="11" ht="19.5" customHeight="1">
      <c r="A11" s="1"/>
      <c r="B11" s="10">
        <v>46301.0</v>
      </c>
      <c r="C11" s="11" t="s">
        <v>56</v>
      </c>
      <c r="D11" s="5" t="s">
        <v>58</v>
      </c>
      <c r="E11" s="12">
        <v>30.0</v>
      </c>
      <c r="F11" s="12">
        <v>6.0</v>
      </c>
      <c r="G11" s="14">
        <v>36.0</v>
      </c>
      <c r="H11" s="11" t="s">
        <v>32</v>
      </c>
      <c r="I11" s="11" t="s">
        <v>34</v>
      </c>
      <c r="J11" s="5" t="s">
        <v>36</v>
      </c>
      <c r="K11" s="11" t="s">
        <v>37</v>
      </c>
      <c r="L11" s="11" t="s">
        <v>38</v>
      </c>
      <c r="M11" s="11" t="s">
        <v>86</v>
      </c>
      <c r="N11" s="15"/>
      <c r="O11" s="11" t="s">
        <v>40</v>
      </c>
      <c r="P11" s="11" t="s">
        <v>86</v>
      </c>
      <c r="Q11" s="11" t="s">
        <v>41</v>
      </c>
      <c r="R11" s="11" t="s">
        <v>42</v>
      </c>
      <c r="S11" s="11">
        <v>1.0</v>
      </c>
      <c r="T11" s="17"/>
      <c r="U11" s="17"/>
      <c r="V11" s="17"/>
      <c r="W11" s="17"/>
      <c r="X11" s="19">
        <v>0.0</v>
      </c>
    </row>
    <row r="12" ht="19.5" customHeight="1">
      <c r="A12" s="1"/>
      <c r="B12" s="10">
        <v>46303.0</v>
      </c>
      <c r="C12" s="11" t="s">
        <v>87</v>
      </c>
      <c r="D12" s="5" t="s">
        <v>88</v>
      </c>
      <c r="E12" s="12">
        <v>15.0</v>
      </c>
      <c r="F12" s="12">
        <v>3.0</v>
      </c>
      <c r="G12" s="14">
        <v>18.0</v>
      </c>
      <c r="H12" s="11" t="s">
        <v>32</v>
      </c>
      <c r="I12" s="11" t="s">
        <v>34</v>
      </c>
      <c r="J12" s="5" t="s">
        <v>36</v>
      </c>
      <c r="K12" s="11" t="s">
        <v>37</v>
      </c>
      <c r="L12" s="11" t="s">
        <v>38</v>
      </c>
      <c r="M12" s="11" t="s">
        <v>89</v>
      </c>
      <c r="N12" s="15"/>
      <c r="O12" s="11" t="s">
        <v>40</v>
      </c>
      <c r="P12" s="11" t="s">
        <v>89</v>
      </c>
      <c r="Q12" s="11" t="s">
        <v>41</v>
      </c>
      <c r="R12" s="11" t="s">
        <v>42</v>
      </c>
      <c r="S12" s="11">
        <v>1.0</v>
      </c>
      <c r="T12" s="17"/>
      <c r="U12" s="17"/>
      <c r="V12" s="17"/>
      <c r="W12" s="17"/>
      <c r="X12" s="19">
        <v>0.0</v>
      </c>
    </row>
    <row r="13" ht="19.5" customHeight="1">
      <c r="A13" s="1"/>
      <c r="B13" s="22"/>
      <c r="C13" s="1"/>
      <c r="D13" s="1"/>
      <c r="E13" s="24"/>
      <c r="F13" s="24"/>
      <c r="G13" s="26"/>
      <c r="H13" s="1"/>
      <c r="I13" s="1"/>
      <c r="J13" s="1"/>
      <c r="K13" s="1"/>
      <c r="L13" s="1"/>
      <c r="M13" s="1"/>
      <c r="N13" s="28"/>
      <c r="O13" s="1"/>
      <c r="P13" s="1"/>
      <c r="Q13" s="1"/>
      <c r="R13" s="1"/>
      <c r="S13" s="1"/>
      <c r="T13" s="2"/>
      <c r="U13" s="2"/>
      <c r="V13" s="2"/>
      <c r="W13" s="2"/>
    </row>
    <row r="14" ht="19.5" customHeight="1">
      <c r="A14" s="1"/>
      <c r="B14" s="22"/>
      <c r="C14" s="1"/>
      <c r="D14" s="1"/>
      <c r="E14" s="24"/>
      <c r="F14" s="24"/>
      <c r="G14" s="26"/>
      <c r="H14" s="1"/>
      <c r="I14" s="1"/>
      <c r="J14" s="1"/>
      <c r="K14" s="1"/>
      <c r="L14" s="1"/>
      <c r="M14" s="1"/>
      <c r="N14" s="28"/>
      <c r="O14" s="1"/>
      <c r="P14" s="1"/>
      <c r="Q14" s="1"/>
      <c r="R14" s="1"/>
      <c r="S14" s="1"/>
      <c r="T14" s="2"/>
      <c r="U14" s="2"/>
      <c r="V14" s="2"/>
      <c r="W14" s="2"/>
    </row>
    <row r="15" ht="19.5" customHeight="1">
      <c r="A15" s="1"/>
      <c r="B15" s="22"/>
      <c r="C15" s="1"/>
      <c r="D15" s="1"/>
      <c r="E15" s="24"/>
      <c r="F15" s="24"/>
      <c r="G15" s="26"/>
      <c r="H15" s="1"/>
      <c r="I15" s="1"/>
      <c r="J15" s="1"/>
      <c r="K15" s="1"/>
      <c r="L15" s="1"/>
      <c r="M15" s="1"/>
      <c r="N15" s="28"/>
      <c r="O15" s="1"/>
      <c r="P15" s="1"/>
      <c r="Q15" s="1"/>
      <c r="R15" s="1"/>
      <c r="S15" s="1"/>
      <c r="T15" s="2"/>
      <c r="U15" s="2"/>
      <c r="V15" s="2"/>
      <c r="W15" s="2"/>
    </row>
    <row r="16" ht="19.5" customHeight="1">
      <c r="A16" s="1"/>
      <c r="B16" s="22"/>
      <c r="C16" s="1"/>
      <c r="D16" s="1"/>
      <c r="E16" s="24"/>
      <c r="F16" s="24"/>
      <c r="G16" s="26"/>
      <c r="H16" s="1"/>
      <c r="I16" s="1"/>
      <c r="J16" s="1"/>
      <c r="K16" s="1"/>
      <c r="L16" s="1"/>
      <c r="M16" s="1"/>
      <c r="N16" s="28"/>
      <c r="O16" s="1"/>
      <c r="P16" s="1"/>
      <c r="Q16" s="1"/>
      <c r="R16" s="1"/>
      <c r="S16" s="1"/>
      <c r="T16" s="2"/>
      <c r="U16" s="2"/>
      <c r="V16" s="2"/>
      <c r="W16" s="2"/>
    </row>
    <row r="17" ht="19.5" customHeight="1">
      <c r="A17" s="1"/>
      <c r="B17" s="22"/>
      <c r="C17" s="1"/>
      <c r="D17" s="1"/>
      <c r="E17" s="24"/>
      <c r="F17" s="24"/>
      <c r="G17" s="26"/>
      <c r="H17" s="1"/>
      <c r="I17" s="1"/>
      <c r="J17" s="1"/>
      <c r="K17" s="1"/>
      <c r="L17" s="1"/>
      <c r="M17" s="1"/>
      <c r="N17" s="28"/>
      <c r="O17" s="1"/>
      <c r="P17" s="1"/>
      <c r="Q17" s="1"/>
      <c r="R17" s="1"/>
      <c r="S17" s="1"/>
      <c r="T17" s="2"/>
      <c r="U17" s="2"/>
      <c r="V17" s="2"/>
      <c r="W17" s="2"/>
    </row>
    <row r="18" ht="19.5" customHeight="1">
      <c r="A18" s="1"/>
      <c r="B18" s="22"/>
      <c r="C18" s="1"/>
      <c r="D18" s="1"/>
      <c r="E18" s="24"/>
      <c r="F18" s="24"/>
      <c r="G18" s="26"/>
      <c r="H18" s="1"/>
      <c r="I18" s="1"/>
      <c r="J18" s="1"/>
      <c r="K18" s="1"/>
      <c r="L18" s="1"/>
      <c r="M18" s="1"/>
      <c r="N18" s="28"/>
      <c r="O18" s="1"/>
      <c r="P18" s="1"/>
      <c r="Q18" s="1"/>
      <c r="R18" s="1"/>
      <c r="S18" s="1"/>
      <c r="T18" s="2"/>
      <c r="U18" s="2"/>
      <c r="V18" s="2"/>
      <c r="W18" s="2"/>
    </row>
    <row r="19" ht="19.5" customHeight="1">
      <c r="A19" s="1"/>
      <c r="B19" s="22"/>
      <c r="C19" s="1"/>
      <c r="D19" s="1"/>
      <c r="E19" s="24"/>
      <c r="F19" s="24"/>
      <c r="G19" s="26"/>
      <c r="H19" s="1"/>
      <c r="I19" s="1"/>
      <c r="J19" s="1"/>
      <c r="K19" s="1"/>
      <c r="L19" s="1"/>
      <c r="M19" s="1"/>
      <c r="N19" s="28"/>
      <c r="O19" s="1"/>
      <c r="P19" s="1"/>
      <c r="Q19" s="1"/>
      <c r="R19" s="1"/>
      <c r="S19" s="1"/>
      <c r="T19" s="2"/>
      <c r="U19" s="2"/>
      <c r="V19" s="2"/>
      <c r="W19" s="2"/>
    </row>
    <row r="20" ht="19.5" customHeight="1">
      <c r="A20" s="1"/>
      <c r="B20" s="22"/>
      <c r="C20" s="1"/>
      <c r="D20" s="1"/>
      <c r="E20" s="24"/>
      <c r="F20" s="24"/>
      <c r="G20" s="26"/>
      <c r="H20" s="1"/>
      <c r="I20" s="1"/>
      <c r="J20" s="1"/>
      <c r="K20" s="1"/>
      <c r="L20" s="1"/>
      <c r="M20" s="1"/>
      <c r="N20" s="28"/>
      <c r="O20" s="1"/>
      <c r="P20" s="1"/>
      <c r="Q20" s="1"/>
      <c r="R20" s="1"/>
      <c r="S20" s="1"/>
      <c r="T20" s="2"/>
      <c r="U20" s="2"/>
      <c r="V20" s="2"/>
      <c r="W20" s="2"/>
    </row>
    <row r="21" ht="19.5" customHeight="1">
      <c r="A21" s="1"/>
      <c r="B21" s="22"/>
      <c r="C21" s="1"/>
      <c r="D21" s="1"/>
      <c r="E21" s="24"/>
      <c r="F21" s="24"/>
      <c r="G21" s="26"/>
      <c r="H21" s="1"/>
      <c r="I21" s="1"/>
      <c r="J21" s="1"/>
      <c r="K21" s="1"/>
      <c r="L21" s="1"/>
      <c r="M21" s="1"/>
      <c r="N21" s="28"/>
      <c r="O21" s="1"/>
      <c r="P21" s="1"/>
      <c r="Q21" s="1"/>
      <c r="R21" s="1"/>
      <c r="S21" s="1"/>
      <c r="T21" s="2"/>
      <c r="U21" s="2"/>
      <c r="V21" s="2"/>
      <c r="W21" s="2"/>
    </row>
    <row r="22" ht="19.5" customHeight="1">
      <c r="A22" s="1"/>
      <c r="B22" s="22"/>
      <c r="C22" s="1"/>
      <c r="D22" s="1"/>
      <c r="E22" s="24"/>
      <c r="F22" s="24"/>
      <c r="G22" s="26"/>
      <c r="H22" s="1"/>
      <c r="I22" s="1"/>
      <c r="J22" s="1"/>
      <c r="K22" s="1"/>
      <c r="L22" s="1"/>
      <c r="M22" s="1"/>
      <c r="N22" s="28"/>
      <c r="O22" s="1"/>
      <c r="P22" s="1"/>
      <c r="Q22" s="1"/>
      <c r="R22" s="1"/>
      <c r="S22" s="1"/>
      <c r="T22" s="2"/>
      <c r="U22" s="2"/>
      <c r="V22" s="2"/>
      <c r="W22" s="2"/>
    </row>
    <row r="23" ht="19.5" customHeight="1">
      <c r="A23" s="1"/>
      <c r="B23" s="22"/>
      <c r="C23" s="1"/>
      <c r="D23" s="1"/>
      <c r="E23" s="24"/>
      <c r="F23" s="24"/>
      <c r="G23" s="26"/>
      <c r="H23" s="1"/>
      <c r="I23" s="1"/>
      <c r="J23" s="1"/>
      <c r="K23" s="1"/>
      <c r="L23" s="1"/>
      <c r="M23" s="1"/>
      <c r="N23" s="28"/>
      <c r="O23" s="1"/>
      <c r="P23" s="1"/>
      <c r="Q23" s="1"/>
      <c r="R23" s="1"/>
      <c r="S23" s="1"/>
      <c r="T23" s="2"/>
      <c r="U23" s="2"/>
      <c r="V23" s="2"/>
      <c r="W23" s="2"/>
    </row>
    <row r="24" ht="19.5" customHeight="1">
      <c r="A24" s="1"/>
      <c r="B24" s="22"/>
      <c r="C24" s="1"/>
      <c r="D24" s="1"/>
      <c r="E24" s="24"/>
      <c r="F24" s="24"/>
      <c r="G24" s="26"/>
      <c r="H24" s="1"/>
      <c r="I24" s="1"/>
      <c r="J24" s="1"/>
      <c r="K24" s="1"/>
      <c r="L24" s="1"/>
      <c r="M24" s="1"/>
      <c r="N24" s="28"/>
      <c r="O24" s="1"/>
      <c r="P24" s="1"/>
      <c r="Q24" s="1"/>
      <c r="R24" s="1"/>
      <c r="S24" s="1"/>
      <c r="T24" s="2"/>
      <c r="U24" s="2"/>
      <c r="V24" s="2"/>
      <c r="W24" s="2"/>
    </row>
    <row r="25" ht="19.5" customHeight="1">
      <c r="A25" s="1"/>
      <c r="B25" s="22"/>
      <c r="C25" s="1"/>
      <c r="D25" s="1"/>
      <c r="E25" s="24"/>
      <c r="F25" s="24"/>
      <c r="G25" s="26"/>
      <c r="H25" s="1"/>
      <c r="I25" s="1"/>
      <c r="J25" s="1"/>
      <c r="K25" s="1"/>
      <c r="L25" s="1"/>
      <c r="M25" s="1"/>
      <c r="N25" s="28"/>
      <c r="O25" s="1"/>
      <c r="P25" s="1"/>
      <c r="Q25" s="1"/>
      <c r="R25" s="1"/>
      <c r="S25" s="1"/>
      <c r="T25" s="2"/>
      <c r="U25" s="2"/>
      <c r="V25" s="2"/>
      <c r="W25" s="2"/>
    </row>
    <row r="26" ht="19.5" customHeight="1">
      <c r="A26" s="1"/>
      <c r="B26" s="22"/>
      <c r="C26" s="1"/>
      <c r="D26" s="1"/>
      <c r="E26" s="24"/>
      <c r="F26" s="24"/>
      <c r="G26" s="26"/>
      <c r="H26" s="1"/>
      <c r="I26" s="1"/>
      <c r="J26" s="1"/>
      <c r="K26" s="1"/>
      <c r="L26" s="1"/>
      <c r="M26" s="1"/>
      <c r="N26" s="28"/>
      <c r="O26" s="1"/>
      <c r="P26" s="1"/>
      <c r="Q26" s="1"/>
      <c r="R26" s="1"/>
      <c r="S26" s="1"/>
      <c r="T26" s="2"/>
      <c r="U26" s="2"/>
      <c r="V26" s="2"/>
      <c r="W26" s="2"/>
    </row>
    <row r="27" ht="19.5" customHeight="1">
      <c r="A27" s="1"/>
      <c r="B27" s="22"/>
      <c r="C27" s="1"/>
      <c r="D27" s="1"/>
      <c r="E27" s="24"/>
      <c r="F27" s="24"/>
      <c r="G27" s="26"/>
      <c r="H27" s="1"/>
      <c r="I27" s="1"/>
      <c r="J27" s="1"/>
      <c r="K27" s="1"/>
      <c r="L27" s="1"/>
      <c r="M27" s="1"/>
      <c r="N27" s="28"/>
      <c r="O27" s="1"/>
      <c r="P27" s="1"/>
      <c r="Q27" s="1"/>
      <c r="R27" s="1"/>
      <c r="S27" s="1"/>
      <c r="T27" s="2"/>
      <c r="U27" s="2"/>
      <c r="V27" s="2"/>
      <c r="W27" s="2"/>
    </row>
    <row r="28" ht="19.5" customHeight="1">
      <c r="A28" s="1"/>
      <c r="B28" s="22"/>
      <c r="C28" s="1"/>
      <c r="D28" s="1"/>
      <c r="E28" s="24"/>
      <c r="F28" s="24"/>
      <c r="G28" s="26"/>
      <c r="H28" s="1"/>
      <c r="I28" s="1"/>
      <c r="J28" s="1"/>
      <c r="K28" s="1"/>
      <c r="L28" s="1"/>
      <c r="M28" s="1"/>
      <c r="N28" s="28"/>
      <c r="O28" s="1"/>
      <c r="P28" s="1"/>
      <c r="Q28" s="1"/>
      <c r="R28" s="1"/>
      <c r="S28" s="1"/>
      <c r="T28" s="2"/>
      <c r="U28" s="2"/>
      <c r="V28" s="2"/>
      <c r="W28" s="2"/>
    </row>
    <row r="29" ht="19.5" customHeight="1">
      <c r="A29" s="1"/>
      <c r="B29" s="22"/>
      <c r="C29" s="1"/>
      <c r="D29" s="1"/>
      <c r="E29" s="24"/>
      <c r="F29" s="24"/>
      <c r="G29" s="26"/>
      <c r="H29" s="1"/>
      <c r="I29" s="1"/>
      <c r="J29" s="1"/>
      <c r="K29" s="1"/>
      <c r="L29" s="1"/>
      <c r="M29" s="1"/>
      <c r="N29" s="28"/>
      <c r="O29" s="1"/>
      <c r="P29" s="1"/>
      <c r="Q29" s="1"/>
      <c r="R29" s="1"/>
      <c r="S29" s="1"/>
      <c r="T29" s="2"/>
      <c r="U29" s="2"/>
      <c r="V29" s="2"/>
      <c r="W29" s="2"/>
    </row>
    <row r="30" ht="19.5" customHeight="1">
      <c r="A30" s="1"/>
      <c r="B30" s="22"/>
      <c r="C30" s="1"/>
      <c r="D30" s="1"/>
      <c r="E30" s="24"/>
      <c r="F30" s="24"/>
      <c r="G30" s="26"/>
      <c r="H30" s="1"/>
      <c r="I30" s="1"/>
      <c r="J30" s="1"/>
      <c r="K30" s="1"/>
      <c r="L30" s="1"/>
      <c r="M30" s="1"/>
      <c r="N30" s="28"/>
      <c r="O30" s="1"/>
      <c r="P30" s="1"/>
      <c r="Q30" s="1"/>
      <c r="R30" s="1"/>
      <c r="S30" s="1"/>
      <c r="T30" s="2"/>
      <c r="U30" s="2"/>
      <c r="V30" s="2"/>
      <c r="W30" s="2"/>
    </row>
    <row r="31" ht="19.5" customHeight="1">
      <c r="A31" s="1"/>
      <c r="B31" s="22"/>
      <c r="C31" s="1"/>
      <c r="D31" s="1"/>
      <c r="E31" s="24"/>
      <c r="F31" s="24"/>
      <c r="G31" s="26"/>
      <c r="H31" s="1"/>
      <c r="I31" s="1"/>
      <c r="J31" s="1"/>
      <c r="K31" s="1"/>
      <c r="L31" s="1"/>
      <c r="M31" s="1"/>
      <c r="N31" s="28"/>
      <c r="O31" s="1"/>
      <c r="P31" s="1"/>
      <c r="Q31" s="1"/>
      <c r="R31" s="1"/>
      <c r="S31" s="1"/>
      <c r="T31" s="2"/>
      <c r="U31" s="2"/>
      <c r="V31" s="2"/>
      <c r="W31" s="2"/>
    </row>
    <row r="32" ht="19.5" customHeight="1">
      <c r="A32" s="1"/>
      <c r="B32" s="22"/>
      <c r="C32" s="1"/>
      <c r="D32" s="1"/>
      <c r="E32" s="24"/>
      <c r="F32" s="24"/>
      <c r="G32" s="26"/>
      <c r="H32" s="1"/>
      <c r="I32" s="1"/>
      <c r="J32" s="1"/>
      <c r="K32" s="1"/>
      <c r="L32" s="1"/>
      <c r="M32" s="1"/>
      <c r="N32" s="28"/>
      <c r="O32" s="1"/>
      <c r="P32" s="1"/>
      <c r="Q32" s="1"/>
      <c r="R32" s="1"/>
      <c r="S32" s="1"/>
      <c r="T32" s="2"/>
      <c r="U32" s="2"/>
      <c r="V32" s="2"/>
      <c r="W32" s="2"/>
    </row>
    <row r="33" ht="19.5" customHeight="1">
      <c r="A33" s="1"/>
      <c r="B33" s="22"/>
      <c r="C33" s="1"/>
      <c r="D33" s="1"/>
      <c r="E33" s="24"/>
      <c r="F33" s="24"/>
      <c r="G33" s="26"/>
      <c r="H33" s="1"/>
      <c r="I33" s="1"/>
      <c r="J33" s="1"/>
      <c r="K33" s="1"/>
      <c r="L33" s="1"/>
      <c r="M33" s="1"/>
      <c r="N33" s="28"/>
      <c r="O33" s="1"/>
      <c r="P33" s="1"/>
      <c r="Q33" s="1"/>
      <c r="R33" s="1"/>
      <c r="S33" s="1"/>
      <c r="T33" s="2"/>
      <c r="U33" s="2"/>
      <c r="V33" s="2"/>
      <c r="W33" s="2"/>
    </row>
    <row r="34" ht="19.5" customHeight="1">
      <c r="A34" s="1"/>
      <c r="B34" s="22"/>
      <c r="C34" s="1"/>
      <c r="D34" s="1"/>
      <c r="E34" s="24"/>
      <c r="F34" s="24"/>
      <c r="G34" s="26"/>
      <c r="H34" s="1"/>
      <c r="I34" s="1"/>
      <c r="J34" s="1"/>
      <c r="K34" s="1"/>
      <c r="L34" s="1"/>
      <c r="M34" s="1"/>
      <c r="N34" s="28"/>
      <c r="O34" s="1"/>
      <c r="P34" s="1"/>
      <c r="Q34" s="1"/>
      <c r="R34" s="1"/>
      <c r="S34" s="1"/>
      <c r="T34" s="2"/>
      <c r="U34" s="2"/>
      <c r="V34" s="2"/>
      <c r="W34" s="2"/>
    </row>
    <row r="35" ht="19.5" customHeight="1">
      <c r="A35" s="1"/>
      <c r="B35" s="22"/>
      <c r="C35" s="1"/>
      <c r="D35" s="1"/>
      <c r="E35" s="24"/>
      <c r="F35" s="24"/>
      <c r="G35" s="26"/>
      <c r="H35" s="1"/>
      <c r="I35" s="1"/>
      <c r="J35" s="1"/>
      <c r="K35" s="1"/>
      <c r="L35" s="1"/>
      <c r="M35" s="1"/>
      <c r="N35" s="28"/>
      <c r="O35" s="1"/>
      <c r="P35" s="1"/>
      <c r="Q35" s="1"/>
      <c r="R35" s="1"/>
      <c r="S35" s="1"/>
      <c r="T35" s="2"/>
      <c r="U35" s="2"/>
      <c r="V35" s="2"/>
      <c r="W35" s="2"/>
    </row>
    <row r="36" ht="19.5" customHeight="1">
      <c r="A36" s="2"/>
      <c r="B36" s="22"/>
      <c r="C36" s="2"/>
      <c r="D36" s="2"/>
      <c r="E36" s="24"/>
      <c r="F36" s="24"/>
      <c r="G36" s="26"/>
      <c r="H36" s="2"/>
      <c r="I36" s="2"/>
      <c r="J36" s="2"/>
      <c r="K36" s="2"/>
      <c r="L36" s="2"/>
      <c r="M36" s="2"/>
      <c r="N36" s="28"/>
      <c r="O36" s="2"/>
      <c r="P36" s="2"/>
      <c r="Q36" s="2"/>
      <c r="R36" s="2"/>
      <c r="S36" s="2"/>
      <c r="T36" s="2"/>
      <c r="U36" s="2"/>
      <c r="V36" s="2"/>
      <c r="W36" s="2"/>
    </row>
    <row r="37" ht="19.5" customHeight="1">
      <c r="A37" s="2"/>
      <c r="B37" s="22"/>
      <c r="C37" s="2"/>
      <c r="D37" s="2"/>
      <c r="E37" s="24"/>
      <c r="F37" s="24"/>
      <c r="G37" s="26"/>
      <c r="H37" s="2"/>
      <c r="I37" s="2"/>
      <c r="J37" s="2"/>
      <c r="K37" s="2"/>
      <c r="L37" s="2"/>
      <c r="M37" s="2"/>
      <c r="N37" s="28"/>
      <c r="O37" s="2"/>
      <c r="P37" s="2"/>
      <c r="Q37" s="2"/>
      <c r="R37" s="2"/>
      <c r="S37" s="2"/>
      <c r="T37" s="2"/>
      <c r="U37" s="2"/>
      <c r="V37" s="2"/>
      <c r="W37" s="2"/>
    </row>
    <row r="38" ht="19.5" customHeight="1">
      <c r="A38" s="2"/>
      <c r="B38" s="22"/>
      <c r="C38" s="2"/>
      <c r="D38" s="2"/>
      <c r="E38" s="24"/>
      <c r="F38" s="24"/>
      <c r="G38" s="26"/>
      <c r="H38" s="2"/>
      <c r="I38" s="2"/>
      <c r="J38" s="2"/>
      <c r="K38" s="2"/>
      <c r="L38" s="2"/>
      <c r="M38" s="2"/>
      <c r="N38" s="28"/>
      <c r="O38" s="2"/>
      <c r="P38" s="2"/>
      <c r="Q38" s="2"/>
      <c r="R38" s="2"/>
      <c r="S38" s="2"/>
      <c r="T38" s="2"/>
      <c r="U38" s="2"/>
      <c r="V38" s="2"/>
      <c r="W38" s="2"/>
    </row>
    <row r="39" ht="19.5" customHeight="1">
      <c r="A39" s="2"/>
      <c r="B39" s="22"/>
      <c r="C39" s="2"/>
      <c r="D39" s="2"/>
      <c r="E39" s="24"/>
      <c r="F39" s="24"/>
      <c r="G39" s="26"/>
      <c r="H39" s="2"/>
      <c r="I39" s="2"/>
      <c r="J39" s="2"/>
      <c r="K39" s="2"/>
      <c r="L39" s="2"/>
      <c r="M39" s="2"/>
      <c r="N39" s="28"/>
      <c r="O39" s="2"/>
      <c r="P39" s="2"/>
      <c r="Q39" s="2"/>
      <c r="R39" s="2"/>
      <c r="S39" s="2"/>
      <c r="T39" s="2"/>
      <c r="U39" s="2"/>
      <c r="V39" s="2"/>
      <c r="W39" s="2"/>
    </row>
    <row r="40" ht="19.5" customHeight="1">
      <c r="A40" s="2"/>
      <c r="B40" s="22"/>
      <c r="C40" s="2"/>
      <c r="D40" s="2"/>
      <c r="E40" s="24"/>
      <c r="F40" s="24"/>
      <c r="G40" s="26"/>
      <c r="H40" s="2"/>
      <c r="I40" s="2"/>
      <c r="J40" s="2"/>
      <c r="K40" s="2"/>
      <c r="L40" s="2"/>
      <c r="M40" s="2"/>
      <c r="N40" s="28"/>
      <c r="O40" s="2"/>
      <c r="P40" s="2"/>
      <c r="Q40" s="2"/>
      <c r="R40" s="2"/>
      <c r="S40" s="2"/>
      <c r="T40" s="2"/>
      <c r="U40" s="2"/>
      <c r="V40" s="2"/>
      <c r="W40" s="2"/>
    </row>
    <row r="41" ht="19.5" customHeight="1">
      <c r="A41" s="2"/>
      <c r="B41" s="22"/>
      <c r="C41" s="2"/>
      <c r="D41" s="2"/>
      <c r="E41" s="24"/>
      <c r="F41" s="24"/>
      <c r="G41" s="26"/>
      <c r="H41" s="2"/>
      <c r="I41" s="2"/>
      <c r="J41" s="2"/>
      <c r="K41" s="2"/>
      <c r="L41" s="2"/>
      <c r="M41" s="2"/>
      <c r="N41" s="28"/>
      <c r="O41" s="2"/>
      <c r="P41" s="2"/>
      <c r="Q41" s="2"/>
      <c r="R41" s="2"/>
      <c r="S41" s="2"/>
      <c r="T41" s="2"/>
      <c r="U41" s="2"/>
      <c r="V41" s="2"/>
      <c r="W41" s="2"/>
    </row>
    <row r="42" ht="19.5" customHeight="1">
      <c r="A42" s="2"/>
      <c r="B42" s="22"/>
      <c r="C42" s="2"/>
      <c r="D42" s="2"/>
      <c r="E42" s="24"/>
      <c r="F42" s="24"/>
      <c r="G42" s="26"/>
      <c r="H42" s="2"/>
      <c r="I42" s="2"/>
      <c r="J42" s="2"/>
      <c r="K42" s="2"/>
      <c r="L42" s="2"/>
      <c r="M42" s="2"/>
      <c r="N42" s="28"/>
      <c r="O42" s="2"/>
      <c r="P42" s="2"/>
      <c r="Q42" s="2"/>
      <c r="R42" s="2"/>
      <c r="S42" s="2"/>
      <c r="T42" s="2"/>
      <c r="U42" s="2"/>
      <c r="V42" s="2"/>
      <c r="W42" s="2"/>
    </row>
    <row r="43" ht="19.5" customHeight="1">
      <c r="A43" s="2"/>
      <c r="B43" s="22"/>
      <c r="C43" s="2"/>
      <c r="D43" s="2"/>
      <c r="E43" s="24"/>
      <c r="F43" s="24"/>
      <c r="G43" s="26"/>
      <c r="H43" s="2"/>
      <c r="I43" s="2"/>
      <c r="J43" s="2"/>
      <c r="K43" s="2"/>
      <c r="L43" s="2"/>
      <c r="M43" s="2"/>
      <c r="N43" s="28"/>
      <c r="O43" s="2"/>
      <c r="P43" s="2"/>
      <c r="Q43" s="2"/>
      <c r="R43" s="2"/>
      <c r="S43" s="2"/>
      <c r="T43" s="2"/>
      <c r="U43" s="2"/>
      <c r="V43" s="2"/>
      <c r="W43" s="2"/>
    </row>
    <row r="44" ht="19.5" customHeight="1">
      <c r="A44" s="2"/>
      <c r="B44" s="22"/>
      <c r="C44" s="2"/>
      <c r="D44" s="2"/>
      <c r="E44" s="24"/>
      <c r="F44" s="24"/>
      <c r="G44" s="26"/>
      <c r="H44" s="2"/>
      <c r="I44" s="2"/>
      <c r="J44" s="2"/>
      <c r="K44" s="2"/>
      <c r="L44" s="2"/>
      <c r="M44" s="2"/>
      <c r="N44" s="28"/>
      <c r="O44" s="2"/>
      <c r="P44" s="2"/>
      <c r="Q44" s="2"/>
      <c r="R44" s="2"/>
      <c r="S44" s="2"/>
      <c r="T44" s="2"/>
      <c r="U44" s="2"/>
      <c r="V44" s="2"/>
      <c r="W44" s="2"/>
    </row>
    <row r="45" ht="19.5" customHeight="1">
      <c r="A45" s="2"/>
      <c r="B45" s="22"/>
      <c r="C45" s="2"/>
      <c r="D45" s="2"/>
      <c r="E45" s="24"/>
      <c r="F45" s="24"/>
      <c r="G45" s="26"/>
      <c r="H45" s="2"/>
      <c r="I45" s="2"/>
      <c r="J45" s="2"/>
      <c r="K45" s="2"/>
      <c r="L45" s="2"/>
      <c r="M45" s="2"/>
      <c r="N45" s="28"/>
      <c r="O45" s="2"/>
      <c r="P45" s="2"/>
      <c r="Q45" s="2"/>
      <c r="R45" s="2"/>
      <c r="S45" s="2"/>
      <c r="T45" s="2"/>
      <c r="U45" s="2"/>
      <c r="V45" s="2"/>
      <c r="W45" s="2"/>
    </row>
    <row r="46" ht="19.5" customHeight="1">
      <c r="A46" s="2"/>
      <c r="B46" s="22"/>
      <c r="C46" s="2"/>
      <c r="D46" s="2"/>
      <c r="E46" s="24"/>
      <c r="F46" s="24"/>
      <c r="G46" s="26"/>
      <c r="H46" s="2"/>
      <c r="I46" s="2"/>
      <c r="J46" s="2"/>
      <c r="K46" s="2"/>
      <c r="L46" s="2"/>
      <c r="M46" s="2"/>
      <c r="N46" s="28"/>
      <c r="O46" s="2"/>
      <c r="P46" s="2"/>
      <c r="Q46" s="2"/>
      <c r="R46" s="2"/>
      <c r="S46" s="2"/>
      <c r="T46" s="2"/>
      <c r="U46" s="2"/>
      <c r="V46" s="2"/>
      <c r="W46" s="2"/>
    </row>
    <row r="47" ht="19.5" customHeight="1">
      <c r="A47" s="2"/>
      <c r="B47" s="22"/>
      <c r="C47" s="2"/>
      <c r="D47" s="2"/>
      <c r="E47" s="24"/>
      <c r="F47" s="24"/>
      <c r="G47" s="26"/>
      <c r="H47" s="2"/>
      <c r="I47" s="2"/>
      <c r="J47" s="2"/>
      <c r="K47" s="2"/>
      <c r="L47" s="2"/>
      <c r="M47" s="2"/>
      <c r="N47" s="28"/>
      <c r="O47" s="2"/>
      <c r="P47" s="2"/>
      <c r="Q47" s="2"/>
      <c r="R47" s="2"/>
      <c r="S47" s="2"/>
      <c r="T47" s="2"/>
      <c r="U47" s="2"/>
      <c r="V47" s="2"/>
      <c r="W47" s="2"/>
    </row>
    <row r="48" ht="19.5" customHeight="1">
      <c r="A48" s="2"/>
      <c r="B48" s="22"/>
      <c r="C48" s="2"/>
      <c r="D48" s="2"/>
      <c r="E48" s="24"/>
      <c r="F48" s="24"/>
      <c r="G48" s="26"/>
      <c r="H48" s="2"/>
      <c r="I48" s="2"/>
      <c r="J48" s="2"/>
      <c r="K48" s="2"/>
      <c r="L48" s="2"/>
      <c r="M48" s="2"/>
      <c r="N48" s="28"/>
      <c r="O48" s="2"/>
      <c r="P48" s="2"/>
      <c r="Q48" s="2"/>
      <c r="R48" s="2"/>
      <c r="S48" s="2"/>
      <c r="T48" s="2"/>
      <c r="U48" s="2"/>
      <c r="V48" s="2"/>
      <c r="W48" s="2"/>
    </row>
    <row r="49" ht="19.5" customHeight="1">
      <c r="A49" s="2"/>
      <c r="B49" s="22"/>
      <c r="C49" s="2"/>
      <c r="D49" s="2"/>
      <c r="E49" s="24"/>
      <c r="F49" s="24"/>
      <c r="G49" s="26"/>
      <c r="H49" s="2"/>
      <c r="I49" s="2"/>
      <c r="J49" s="2"/>
      <c r="K49" s="2"/>
      <c r="L49" s="2"/>
      <c r="M49" s="2"/>
      <c r="N49" s="28"/>
      <c r="O49" s="2"/>
      <c r="P49" s="2"/>
      <c r="Q49" s="2"/>
      <c r="R49" s="2"/>
      <c r="S49" s="2"/>
      <c r="T49" s="2"/>
      <c r="U49" s="2"/>
      <c r="V49" s="2"/>
      <c r="W49" s="2"/>
    </row>
    <row r="50" ht="19.5" customHeight="1">
      <c r="A50" s="2"/>
      <c r="B50" s="22"/>
      <c r="C50" s="2"/>
      <c r="D50" s="2"/>
      <c r="E50" s="24"/>
      <c r="F50" s="24"/>
      <c r="G50" s="26"/>
      <c r="H50" s="2"/>
      <c r="I50" s="2"/>
      <c r="J50" s="2"/>
      <c r="K50" s="2"/>
      <c r="L50" s="2"/>
      <c r="M50" s="2"/>
      <c r="N50" s="28"/>
      <c r="O50" s="2"/>
      <c r="P50" s="2"/>
      <c r="Q50" s="2"/>
      <c r="R50" s="2"/>
      <c r="S50" s="2"/>
      <c r="T50" s="2"/>
      <c r="U50" s="2"/>
      <c r="V50" s="2"/>
      <c r="W50" s="2"/>
    </row>
    <row r="51" ht="19.5" customHeight="1">
      <c r="A51" s="2"/>
      <c r="B51" s="22"/>
      <c r="C51" s="2"/>
      <c r="D51" s="2"/>
      <c r="E51" s="24"/>
      <c r="F51" s="24"/>
      <c r="G51" s="26"/>
      <c r="H51" s="2"/>
      <c r="I51" s="2"/>
      <c r="J51" s="2"/>
      <c r="K51" s="2"/>
      <c r="L51" s="2"/>
      <c r="M51" s="2"/>
      <c r="N51" s="28"/>
      <c r="O51" s="2"/>
      <c r="P51" s="2"/>
      <c r="Q51" s="2"/>
      <c r="R51" s="2"/>
      <c r="S51" s="2"/>
      <c r="T51" s="2"/>
      <c r="U51" s="2"/>
      <c r="V51" s="2"/>
      <c r="W51" s="2"/>
    </row>
    <row r="52" ht="19.5" customHeight="1">
      <c r="A52" s="2"/>
      <c r="B52" s="22"/>
      <c r="C52" s="2"/>
      <c r="D52" s="2"/>
      <c r="E52" s="24"/>
      <c r="F52" s="24"/>
      <c r="G52" s="26"/>
      <c r="H52" s="2"/>
      <c r="I52" s="2"/>
      <c r="J52" s="2"/>
      <c r="K52" s="2"/>
      <c r="L52" s="2"/>
      <c r="M52" s="2"/>
      <c r="N52" s="28"/>
      <c r="O52" s="2"/>
      <c r="P52" s="2"/>
      <c r="Q52" s="2"/>
      <c r="R52" s="2"/>
      <c r="S52" s="2"/>
      <c r="T52" s="2"/>
      <c r="U52" s="2"/>
      <c r="V52" s="2"/>
      <c r="W52" s="2"/>
    </row>
    <row r="53" ht="19.5" customHeight="1">
      <c r="A53" s="2"/>
      <c r="B53" s="22"/>
      <c r="C53" s="2"/>
      <c r="D53" s="2"/>
      <c r="E53" s="24"/>
      <c r="F53" s="24"/>
      <c r="G53" s="26"/>
      <c r="H53" s="2"/>
      <c r="I53" s="2"/>
      <c r="J53" s="2"/>
      <c r="K53" s="2"/>
      <c r="L53" s="2"/>
      <c r="M53" s="2"/>
      <c r="N53" s="28"/>
      <c r="O53" s="2"/>
      <c r="P53" s="2"/>
      <c r="Q53" s="2"/>
      <c r="R53" s="2"/>
      <c r="S53" s="2"/>
      <c r="T53" s="2"/>
      <c r="U53" s="2"/>
      <c r="V53" s="2"/>
      <c r="W53" s="2"/>
    </row>
    <row r="54" ht="19.5" customHeight="1">
      <c r="A54" s="2"/>
      <c r="B54" s="22"/>
      <c r="C54" s="2"/>
      <c r="D54" s="2"/>
      <c r="E54" s="24"/>
      <c r="F54" s="24"/>
      <c r="G54" s="26"/>
      <c r="H54" s="2"/>
      <c r="I54" s="2"/>
      <c r="J54" s="2"/>
      <c r="K54" s="2"/>
      <c r="L54" s="2"/>
      <c r="M54" s="2"/>
      <c r="N54" s="28"/>
      <c r="O54" s="2"/>
      <c r="P54" s="2"/>
      <c r="Q54" s="2"/>
      <c r="R54" s="2"/>
      <c r="S54" s="2"/>
      <c r="T54" s="2"/>
      <c r="U54" s="2"/>
      <c r="V54" s="2"/>
      <c r="W54" s="2"/>
    </row>
    <row r="55" ht="19.5" customHeight="1">
      <c r="A55" s="2"/>
      <c r="B55" s="22"/>
      <c r="C55" s="2"/>
      <c r="D55" s="2"/>
      <c r="E55" s="24"/>
      <c r="F55" s="24"/>
      <c r="G55" s="26"/>
      <c r="H55" s="2"/>
      <c r="I55" s="2"/>
      <c r="J55" s="2"/>
      <c r="K55" s="2"/>
      <c r="L55" s="2"/>
      <c r="M55" s="2"/>
      <c r="N55" s="28"/>
      <c r="O55" s="2"/>
      <c r="P55" s="2"/>
      <c r="Q55" s="2"/>
      <c r="R55" s="2"/>
      <c r="S55" s="2"/>
      <c r="T55" s="2"/>
      <c r="U55" s="2"/>
      <c r="V55" s="2"/>
      <c r="W55" s="2"/>
    </row>
    <row r="56" ht="19.5" customHeight="1">
      <c r="A56" s="2"/>
      <c r="B56" s="22"/>
      <c r="C56" s="2"/>
      <c r="D56" s="2"/>
      <c r="E56" s="24"/>
      <c r="F56" s="24"/>
      <c r="G56" s="26"/>
      <c r="H56" s="2"/>
      <c r="I56" s="2"/>
      <c r="J56" s="2"/>
      <c r="K56" s="2"/>
      <c r="L56" s="2"/>
      <c r="M56" s="2"/>
      <c r="N56" s="28"/>
      <c r="O56" s="2"/>
      <c r="P56" s="2"/>
      <c r="Q56" s="2"/>
      <c r="R56" s="2"/>
      <c r="S56" s="2"/>
      <c r="T56" s="2"/>
      <c r="U56" s="2"/>
      <c r="V56" s="2"/>
      <c r="W56" s="2"/>
    </row>
    <row r="57" ht="19.5" customHeight="1">
      <c r="A57" s="2"/>
      <c r="B57" s="22"/>
      <c r="C57" s="2"/>
      <c r="D57" s="2"/>
      <c r="E57" s="24"/>
      <c r="F57" s="24"/>
      <c r="G57" s="26"/>
      <c r="H57" s="2"/>
      <c r="I57" s="2"/>
      <c r="J57" s="2"/>
      <c r="K57" s="2"/>
      <c r="L57" s="2"/>
      <c r="M57" s="2"/>
      <c r="N57" s="28"/>
      <c r="O57" s="2"/>
      <c r="P57" s="2"/>
      <c r="Q57" s="2"/>
      <c r="R57" s="2"/>
      <c r="S57" s="2"/>
      <c r="T57" s="2"/>
      <c r="U57" s="2"/>
      <c r="V57" s="2"/>
      <c r="W57" s="2"/>
    </row>
    <row r="58" ht="19.5" customHeight="1">
      <c r="A58" s="2"/>
      <c r="B58" s="22"/>
      <c r="C58" s="2"/>
      <c r="D58" s="2"/>
      <c r="E58" s="24"/>
      <c r="F58" s="24"/>
      <c r="G58" s="26"/>
      <c r="H58" s="2"/>
      <c r="I58" s="2"/>
      <c r="J58" s="2"/>
      <c r="K58" s="2"/>
      <c r="L58" s="2"/>
      <c r="M58" s="2"/>
      <c r="N58" s="28"/>
      <c r="O58" s="2"/>
      <c r="P58" s="2"/>
      <c r="Q58" s="2"/>
      <c r="R58" s="2"/>
      <c r="S58" s="2"/>
      <c r="T58" s="2"/>
      <c r="U58" s="2"/>
      <c r="V58" s="2"/>
      <c r="W58" s="2"/>
    </row>
    <row r="59" ht="19.5" customHeight="1">
      <c r="A59" s="2"/>
      <c r="B59" s="22"/>
      <c r="C59" s="2"/>
      <c r="D59" s="2"/>
      <c r="E59" s="24"/>
      <c r="F59" s="24"/>
      <c r="G59" s="26"/>
      <c r="H59" s="2"/>
      <c r="I59" s="2"/>
      <c r="J59" s="2"/>
      <c r="K59" s="2"/>
      <c r="L59" s="2"/>
      <c r="M59" s="2"/>
      <c r="N59" s="28"/>
      <c r="O59" s="2"/>
      <c r="P59" s="2"/>
      <c r="Q59" s="2"/>
      <c r="R59" s="2"/>
      <c r="S59" s="2"/>
      <c r="T59" s="2"/>
      <c r="U59" s="2"/>
      <c r="V59" s="2"/>
      <c r="W59" s="2"/>
    </row>
    <row r="60" ht="19.5" customHeight="1">
      <c r="A60" s="2"/>
      <c r="B60" s="22"/>
      <c r="C60" s="2"/>
      <c r="D60" s="2"/>
      <c r="E60" s="24"/>
      <c r="F60" s="24"/>
      <c r="G60" s="26"/>
      <c r="H60" s="2"/>
      <c r="I60" s="2"/>
      <c r="J60" s="2"/>
      <c r="K60" s="2"/>
      <c r="L60" s="2"/>
      <c r="M60" s="2"/>
      <c r="N60" s="28"/>
      <c r="O60" s="2"/>
      <c r="P60" s="2"/>
      <c r="Q60" s="2"/>
      <c r="R60" s="2"/>
      <c r="S60" s="2"/>
      <c r="T60" s="2"/>
      <c r="U60" s="2"/>
      <c r="V60" s="2"/>
      <c r="W60" s="2"/>
    </row>
    <row r="61" ht="19.5" customHeight="1">
      <c r="A61" s="2"/>
      <c r="B61" s="22"/>
      <c r="C61" s="2"/>
      <c r="D61" s="2"/>
      <c r="E61" s="24"/>
      <c r="F61" s="24"/>
      <c r="G61" s="26"/>
      <c r="H61" s="2"/>
      <c r="I61" s="2"/>
      <c r="J61" s="2"/>
      <c r="K61" s="2"/>
      <c r="L61" s="2"/>
      <c r="M61" s="2"/>
      <c r="N61" s="28"/>
      <c r="O61" s="2"/>
      <c r="P61" s="2"/>
      <c r="Q61" s="2"/>
      <c r="R61" s="2"/>
      <c r="S61" s="2"/>
      <c r="T61" s="2"/>
      <c r="U61" s="2"/>
      <c r="V61" s="2"/>
      <c r="W61" s="2"/>
    </row>
    <row r="62" ht="19.5" customHeight="1">
      <c r="A62" s="2"/>
      <c r="B62" s="22"/>
      <c r="C62" s="2"/>
      <c r="D62" s="2"/>
      <c r="E62" s="24"/>
      <c r="F62" s="24"/>
      <c r="G62" s="26"/>
      <c r="H62" s="2"/>
      <c r="I62" s="2"/>
      <c r="J62" s="2"/>
      <c r="K62" s="2"/>
      <c r="L62" s="2"/>
      <c r="M62" s="2"/>
      <c r="N62" s="28"/>
      <c r="O62" s="2"/>
      <c r="P62" s="2"/>
      <c r="Q62" s="2"/>
      <c r="R62" s="2"/>
      <c r="S62" s="2"/>
      <c r="T62" s="2"/>
      <c r="U62" s="2"/>
      <c r="V62" s="2"/>
      <c r="W62" s="2"/>
    </row>
    <row r="63" ht="19.5" customHeight="1">
      <c r="A63" s="2"/>
      <c r="B63" s="22"/>
      <c r="C63" s="2"/>
      <c r="D63" s="2"/>
      <c r="E63" s="24"/>
      <c r="F63" s="24"/>
      <c r="G63" s="26"/>
      <c r="H63" s="2"/>
      <c r="I63" s="2"/>
      <c r="J63" s="2"/>
      <c r="K63" s="2"/>
      <c r="L63" s="2"/>
      <c r="M63" s="2"/>
      <c r="N63" s="28"/>
      <c r="O63" s="2"/>
      <c r="P63" s="2"/>
      <c r="Q63" s="2"/>
      <c r="R63" s="2"/>
      <c r="S63" s="2"/>
      <c r="T63" s="2"/>
      <c r="U63" s="2"/>
      <c r="V63" s="2"/>
      <c r="W63" s="2"/>
    </row>
    <row r="64" ht="19.5" customHeight="1">
      <c r="A64" s="2"/>
      <c r="B64" s="22"/>
      <c r="C64" s="2"/>
      <c r="D64" s="2"/>
      <c r="E64" s="24"/>
      <c r="F64" s="24"/>
      <c r="G64" s="26"/>
      <c r="H64" s="2"/>
      <c r="I64" s="2"/>
      <c r="J64" s="2"/>
      <c r="K64" s="2"/>
      <c r="L64" s="2"/>
      <c r="M64" s="2"/>
      <c r="N64" s="28"/>
      <c r="O64" s="2"/>
      <c r="P64" s="2"/>
      <c r="Q64" s="2"/>
      <c r="R64" s="2"/>
      <c r="S64" s="2"/>
      <c r="T64" s="2"/>
      <c r="U64" s="2"/>
      <c r="V64" s="2"/>
      <c r="W64" s="2"/>
    </row>
    <row r="65" ht="19.5" customHeight="1">
      <c r="A65" s="2"/>
      <c r="B65" s="22"/>
      <c r="C65" s="2"/>
      <c r="D65" s="2"/>
      <c r="E65" s="24"/>
      <c r="F65" s="24"/>
      <c r="G65" s="26"/>
      <c r="H65" s="2"/>
      <c r="I65" s="2"/>
      <c r="J65" s="2"/>
      <c r="K65" s="2"/>
      <c r="L65" s="2"/>
      <c r="M65" s="2"/>
      <c r="N65" s="28"/>
      <c r="O65" s="2"/>
      <c r="P65" s="2"/>
      <c r="Q65" s="2"/>
      <c r="R65" s="2"/>
      <c r="S65" s="2"/>
      <c r="T65" s="2"/>
      <c r="U65" s="2"/>
      <c r="V65" s="2"/>
      <c r="W65" s="2"/>
    </row>
    <row r="66" ht="19.5" customHeight="1">
      <c r="A66" s="2"/>
      <c r="B66" s="22"/>
      <c r="C66" s="2"/>
      <c r="D66" s="2"/>
      <c r="E66" s="24"/>
      <c r="F66" s="24"/>
      <c r="G66" s="26"/>
      <c r="H66" s="2"/>
      <c r="I66" s="2"/>
      <c r="J66" s="2"/>
      <c r="K66" s="2"/>
      <c r="L66" s="2"/>
      <c r="M66" s="2"/>
      <c r="N66" s="28"/>
      <c r="O66" s="2"/>
      <c r="P66" s="2"/>
      <c r="Q66" s="2"/>
      <c r="R66" s="2"/>
      <c r="S66" s="2"/>
      <c r="T66" s="2"/>
      <c r="U66" s="2"/>
      <c r="V66" s="2"/>
      <c r="W66" s="2"/>
    </row>
    <row r="67" ht="19.5" customHeight="1">
      <c r="A67" s="2"/>
      <c r="B67" s="22"/>
      <c r="C67" s="2"/>
      <c r="D67" s="2"/>
      <c r="E67" s="24"/>
      <c r="F67" s="24"/>
      <c r="G67" s="26"/>
      <c r="H67" s="2"/>
      <c r="I67" s="2"/>
      <c r="J67" s="2"/>
      <c r="K67" s="2"/>
      <c r="L67" s="2"/>
      <c r="M67" s="2"/>
      <c r="N67" s="28"/>
      <c r="O67" s="2"/>
      <c r="P67" s="2"/>
      <c r="Q67" s="2"/>
      <c r="R67" s="2"/>
      <c r="S67" s="2"/>
      <c r="T67" s="2"/>
      <c r="U67" s="2"/>
      <c r="V67" s="2"/>
      <c r="W67" s="2"/>
    </row>
    <row r="68" ht="19.5" customHeight="1">
      <c r="A68" s="2"/>
      <c r="B68" s="22"/>
      <c r="C68" s="2"/>
      <c r="D68" s="2"/>
      <c r="E68" s="24"/>
      <c r="F68" s="24"/>
      <c r="G68" s="26"/>
      <c r="H68" s="2"/>
      <c r="I68" s="2"/>
      <c r="J68" s="2"/>
      <c r="K68" s="2"/>
      <c r="L68" s="2"/>
      <c r="M68" s="2"/>
      <c r="N68" s="28"/>
      <c r="O68" s="2"/>
      <c r="P68" s="2"/>
      <c r="Q68" s="2"/>
      <c r="R68" s="2"/>
      <c r="S68" s="2"/>
      <c r="T68" s="2"/>
      <c r="U68" s="2"/>
      <c r="V68" s="2"/>
      <c r="W68" s="2"/>
    </row>
    <row r="69" ht="19.5" customHeight="1">
      <c r="A69" s="2"/>
      <c r="B69" s="22"/>
      <c r="C69" s="2"/>
      <c r="D69" s="2"/>
      <c r="E69" s="24"/>
      <c r="F69" s="24"/>
      <c r="G69" s="26"/>
      <c r="H69" s="2"/>
      <c r="I69" s="2"/>
      <c r="J69" s="2"/>
      <c r="K69" s="2"/>
      <c r="L69" s="2"/>
      <c r="M69" s="2"/>
      <c r="N69" s="28"/>
      <c r="O69" s="2"/>
      <c r="P69" s="2"/>
      <c r="Q69" s="2"/>
      <c r="R69" s="2"/>
      <c r="S69" s="2"/>
      <c r="T69" s="2"/>
      <c r="U69" s="2"/>
      <c r="V69" s="2"/>
      <c r="W69" s="2"/>
    </row>
    <row r="70" ht="19.5" customHeight="1">
      <c r="A70" s="2"/>
      <c r="B70" s="22"/>
      <c r="C70" s="2"/>
      <c r="D70" s="2"/>
      <c r="E70" s="24"/>
      <c r="F70" s="24"/>
      <c r="G70" s="26"/>
      <c r="H70" s="2"/>
      <c r="I70" s="2"/>
      <c r="J70" s="2"/>
      <c r="K70" s="2"/>
      <c r="L70" s="2"/>
      <c r="M70" s="2"/>
      <c r="N70" s="28"/>
      <c r="O70" s="2"/>
      <c r="P70" s="2"/>
      <c r="Q70" s="2"/>
      <c r="R70" s="2"/>
      <c r="S70" s="2"/>
      <c r="T70" s="2"/>
      <c r="U70" s="2"/>
      <c r="V70" s="2"/>
      <c r="W70" s="2"/>
    </row>
    <row r="71" ht="19.5" customHeight="1">
      <c r="A71" s="2"/>
      <c r="B71" s="22"/>
      <c r="C71" s="2"/>
      <c r="D71" s="2"/>
      <c r="E71" s="24"/>
      <c r="F71" s="24"/>
      <c r="G71" s="26"/>
      <c r="H71" s="2"/>
      <c r="I71" s="2"/>
      <c r="J71" s="2"/>
      <c r="K71" s="2"/>
      <c r="L71" s="2"/>
      <c r="M71" s="2"/>
      <c r="N71" s="28"/>
      <c r="O71" s="2"/>
      <c r="P71" s="2"/>
      <c r="Q71" s="2"/>
      <c r="R71" s="2"/>
      <c r="S71" s="2"/>
      <c r="T71" s="2"/>
      <c r="U71" s="2"/>
      <c r="V71" s="2"/>
      <c r="W71" s="2"/>
    </row>
    <row r="72" ht="19.5" customHeight="1">
      <c r="A72" s="2"/>
      <c r="B72" s="22"/>
      <c r="C72" s="2"/>
      <c r="D72" s="2"/>
      <c r="E72" s="24"/>
      <c r="F72" s="24"/>
      <c r="G72" s="26"/>
      <c r="H72" s="2"/>
      <c r="I72" s="2"/>
      <c r="J72" s="2"/>
      <c r="K72" s="2"/>
      <c r="L72" s="2"/>
      <c r="M72" s="2"/>
      <c r="N72" s="28"/>
      <c r="O72" s="2"/>
      <c r="P72" s="2"/>
      <c r="Q72" s="2"/>
      <c r="R72" s="2"/>
      <c r="S72" s="2"/>
      <c r="T72" s="2"/>
      <c r="U72" s="2"/>
      <c r="V72" s="2"/>
      <c r="W72" s="2"/>
    </row>
    <row r="73" ht="19.5" customHeight="1">
      <c r="A73" s="2"/>
      <c r="B73" s="22"/>
      <c r="C73" s="2"/>
      <c r="D73" s="2"/>
      <c r="E73" s="24"/>
      <c r="F73" s="24"/>
      <c r="G73" s="26"/>
      <c r="H73" s="2"/>
      <c r="I73" s="2"/>
      <c r="J73" s="2"/>
      <c r="K73" s="2"/>
      <c r="L73" s="2"/>
      <c r="M73" s="2"/>
      <c r="N73" s="28"/>
      <c r="O73" s="2"/>
      <c r="P73" s="2"/>
      <c r="Q73" s="2"/>
      <c r="R73" s="2"/>
      <c r="S73" s="2"/>
      <c r="T73" s="2"/>
      <c r="U73" s="2"/>
      <c r="V73" s="2"/>
      <c r="W73" s="2"/>
    </row>
    <row r="74" ht="19.5" customHeight="1">
      <c r="A74" s="2"/>
      <c r="B74" s="22"/>
      <c r="C74" s="2"/>
      <c r="D74" s="2"/>
      <c r="E74" s="24"/>
      <c r="F74" s="24"/>
      <c r="G74" s="26"/>
      <c r="H74" s="2"/>
      <c r="I74" s="2"/>
      <c r="J74" s="2"/>
      <c r="K74" s="2"/>
      <c r="L74" s="2"/>
      <c r="M74" s="2"/>
      <c r="N74" s="28"/>
      <c r="O74" s="2"/>
      <c r="P74" s="2"/>
      <c r="Q74" s="2"/>
      <c r="R74" s="2"/>
      <c r="S74" s="2"/>
      <c r="T74" s="2"/>
      <c r="U74" s="2"/>
      <c r="V74" s="2"/>
      <c r="W74" s="2"/>
    </row>
    <row r="75" ht="19.5" customHeight="1">
      <c r="A75" s="2"/>
      <c r="B75" s="22"/>
      <c r="C75" s="2"/>
      <c r="D75" s="2"/>
      <c r="E75" s="24"/>
      <c r="F75" s="24"/>
      <c r="G75" s="26"/>
      <c r="H75" s="2"/>
      <c r="I75" s="2"/>
      <c r="J75" s="2"/>
      <c r="K75" s="2"/>
      <c r="L75" s="2"/>
      <c r="M75" s="2"/>
      <c r="N75" s="28"/>
      <c r="O75" s="2"/>
      <c r="P75" s="2"/>
      <c r="Q75" s="2"/>
      <c r="R75" s="2"/>
      <c r="S75" s="2"/>
      <c r="T75" s="2"/>
      <c r="U75" s="2"/>
      <c r="V75" s="2"/>
      <c r="W75" s="2"/>
    </row>
    <row r="76" ht="19.5" customHeight="1">
      <c r="A76" s="2"/>
      <c r="B76" s="22"/>
      <c r="C76" s="2"/>
      <c r="D76" s="2"/>
      <c r="E76" s="24"/>
      <c r="F76" s="24"/>
      <c r="G76" s="26"/>
      <c r="H76" s="2"/>
      <c r="I76" s="2"/>
      <c r="J76" s="2"/>
      <c r="K76" s="2"/>
      <c r="L76" s="2"/>
      <c r="M76" s="2"/>
      <c r="N76" s="28"/>
      <c r="O76" s="2"/>
      <c r="P76" s="2"/>
      <c r="Q76" s="2"/>
      <c r="R76" s="2"/>
      <c r="S76" s="2"/>
      <c r="T76" s="2"/>
      <c r="U76" s="2"/>
      <c r="V76" s="2"/>
      <c r="W76" s="2"/>
    </row>
    <row r="77" ht="19.5" customHeight="1">
      <c r="A77" s="2"/>
      <c r="B77" s="22"/>
      <c r="C77" s="2"/>
      <c r="D77" s="2"/>
      <c r="E77" s="24"/>
      <c r="F77" s="24"/>
      <c r="G77" s="26"/>
      <c r="H77" s="2"/>
      <c r="I77" s="2"/>
      <c r="J77" s="2"/>
      <c r="K77" s="2"/>
      <c r="L77" s="2"/>
      <c r="M77" s="2"/>
      <c r="N77" s="28"/>
      <c r="O77" s="2"/>
      <c r="P77" s="2"/>
      <c r="Q77" s="2"/>
      <c r="R77" s="2"/>
      <c r="S77" s="2"/>
      <c r="T77" s="2"/>
      <c r="U77" s="2"/>
      <c r="V77" s="2"/>
      <c r="W77" s="2"/>
    </row>
    <row r="78" ht="19.5" customHeight="1">
      <c r="A78" s="2"/>
      <c r="B78" s="22"/>
      <c r="C78" s="2"/>
      <c r="D78" s="2"/>
      <c r="E78" s="24"/>
      <c r="F78" s="24"/>
      <c r="G78" s="26"/>
      <c r="H78" s="2"/>
      <c r="I78" s="2"/>
      <c r="J78" s="2"/>
      <c r="K78" s="2"/>
      <c r="L78" s="2"/>
      <c r="M78" s="2"/>
      <c r="N78" s="28"/>
      <c r="O78" s="2"/>
      <c r="P78" s="2"/>
      <c r="Q78" s="2"/>
      <c r="R78" s="2"/>
      <c r="S78" s="2"/>
      <c r="T78" s="2"/>
      <c r="U78" s="2"/>
      <c r="V78" s="2"/>
      <c r="W78" s="2"/>
    </row>
    <row r="79" ht="19.5" customHeight="1">
      <c r="A79" s="2"/>
      <c r="B79" s="22"/>
      <c r="C79" s="2"/>
      <c r="D79" s="2"/>
      <c r="E79" s="24"/>
      <c r="F79" s="24"/>
      <c r="G79" s="26"/>
      <c r="H79" s="2"/>
      <c r="I79" s="2"/>
      <c r="J79" s="2"/>
      <c r="K79" s="2"/>
      <c r="L79" s="2"/>
      <c r="M79" s="2"/>
      <c r="N79" s="28"/>
      <c r="O79" s="2"/>
      <c r="P79" s="2"/>
      <c r="Q79" s="2"/>
      <c r="R79" s="2"/>
      <c r="S79" s="2"/>
      <c r="T79" s="2"/>
      <c r="U79" s="2"/>
      <c r="V79" s="2"/>
      <c r="W79" s="2"/>
    </row>
    <row r="80" ht="19.5" customHeight="1">
      <c r="A80" s="2"/>
      <c r="B80" s="22"/>
      <c r="C80" s="2"/>
      <c r="D80" s="2"/>
      <c r="E80" s="24"/>
      <c r="F80" s="24"/>
      <c r="G80" s="26"/>
      <c r="H80" s="2"/>
      <c r="I80" s="2"/>
      <c r="J80" s="2"/>
      <c r="K80" s="2"/>
      <c r="L80" s="2"/>
      <c r="M80" s="2"/>
      <c r="N80" s="28"/>
      <c r="O80" s="2"/>
      <c r="P80" s="2"/>
      <c r="Q80" s="2"/>
      <c r="R80" s="2"/>
      <c r="S80" s="2"/>
      <c r="T80" s="2"/>
      <c r="U80" s="2"/>
      <c r="V80" s="2"/>
      <c r="W80" s="2"/>
    </row>
    <row r="81" ht="19.5" customHeight="1">
      <c r="A81" s="2"/>
      <c r="B81" s="22"/>
      <c r="C81" s="2"/>
      <c r="D81" s="2"/>
      <c r="E81" s="24"/>
      <c r="F81" s="24"/>
      <c r="G81" s="26"/>
      <c r="H81" s="2"/>
      <c r="I81" s="2"/>
      <c r="J81" s="2"/>
      <c r="K81" s="2"/>
      <c r="L81" s="2"/>
      <c r="M81" s="2"/>
      <c r="N81" s="28"/>
      <c r="O81" s="2"/>
      <c r="P81" s="2"/>
      <c r="Q81" s="2"/>
      <c r="R81" s="2"/>
      <c r="S81" s="2"/>
      <c r="T81" s="2"/>
      <c r="U81" s="2"/>
      <c r="V81" s="2"/>
      <c r="W81" s="2"/>
    </row>
    <row r="82" ht="19.5" customHeight="1">
      <c r="A82" s="2"/>
      <c r="B82" s="22"/>
      <c r="C82" s="2"/>
      <c r="D82" s="2"/>
      <c r="E82" s="24"/>
      <c r="F82" s="24"/>
      <c r="G82" s="26"/>
      <c r="H82" s="2"/>
      <c r="I82" s="2"/>
      <c r="J82" s="2"/>
      <c r="K82" s="2"/>
      <c r="L82" s="2"/>
      <c r="M82" s="2"/>
      <c r="N82" s="28"/>
      <c r="O82" s="2"/>
      <c r="P82" s="2"/>
      <c r="Q82" s="2"/>
      <c r="R82" s="2"/>
      <c r="S82" s="2"/>
      <c r="T82" s="2"/>
      <c r="U82" s="2"/>
      <c r="V82" s="2"/>
      <c r="W82" s="2"/>
    </row>
    <row r="83" ht="19.5" customHeight="1">
      <c r="A83" s="2"/>
      <c r="B83" s="22"/>
      <c r="C83" s="2"/>
      <c r="D83" s="2"/>
      <c r="E83" s="24"/>
      <c r="F83" s="24"/>
      <c r="G83" s="26"/>
      <c r="H83" s="2"/>
      <c r="I83" s="2"/>
      <c r="J83" s="2"/>
      <c r="K83" s="2"/>
      <c r="L83" s="2"/>
      <c r="M83" s="2"/>
      <c r="N83" s="28"/>
      <c r="O83" s="2"/>
      <c r="P83" s="2"/>
      <c r="Q83" s="2"/>
      <c r="R83" s="2"/>
      <c r="S83" s="2"/>
      <c r="T83" s="2"/>
      <c r="U83" s="2"/>
      <c r="V83" s="2"/>
      <c r="W83" s="2"/>
    </row>
    <row r="84" ht="19.5" customHeight="1">
      <c r="A84" s="2"/>
      <c r="B84" s="22"/>
      <c r="C84" s="2"/>
      <c r="D84" s="2"/>
      <c r="E84" s="24"/>
      <c r="F84" s="24"/>
      <c r="G84" s="26"/>
      <c r="H84" s="2"/>
      <c r="I84" s="2"/>
      <c r="J84" s="2"/>
      <c r="K84" s="2"/>
      <c r="L84" s="2"/>
      <c r="M84" s="2"/>
      <c r="N84" s="28"/>
      <c r="O84" s="2"/>
      <c r="P84" s="2"/>
      <c r="Q84" s="2"/>
      <c r="R84" s="2"/>
      <c r="S84" s="2"/>
      <c r="T84" s="2"/>
      <c r="U84" s="2"/>
      <c r="V84" s="2"/>
      <c r="W84" s="2"/>
    </row>
    <row r="85" ht="19.5" customHeight="1">
      <c r="A85" s="2"/>
      <c r="B85" s="22"/>
      <c r="C85" s="2"/>
      <c r="D85" s="2"/>
      <c r="E85" s="24"/>
      <c r="F85" s="24"/>
      <c r="G85" s="26"/>
      <c r="H85" s="2"/>
      <c r="I85" s="2"/>
      <c r="J85" s="2"/>
      <c r="K85" s="2"/>
      <c r="L85" s="2"/>
      <c r="M85" s="2"/>
      <c r="N85" s="28"/>
      <c r="O85" s="2"/>
      <c r="P85" s="2"/>
      <c r="Q85" s="2"/>
      <c r="R85" s="2"/>
      <c r="S85" s="2"/>
      <c r="T85" s="2"/>
      <c r="U85" s="2"/>
      <c r="V85" s="2"/>
      <c r="W85" s="2"/>
    </row>
    <row r="86" ht="19.5" customHeight="1">
      <c r="A86" s="2"/>
      <c r="B86" s="22"/>
      <c r="C86" s="2"/>
      <c r="D86" s="2"/>
      <c r="E86" s="24"/>
      <c r="F86" s="24"/>
      <c r="G86" s="26"/>
      <c r="H86" s="2"/>
      <c r="I86" s="2"/>
      <c r="J86" s="2"/>
      <c r="K86" s="2"/>
      <c r="L86" s="2"/>
      <c r="M86" s="2"/>
      <c r="N86" s="28"/>
      <c r="O86" s="2"/>
      <c r="P86" s="2"/>
      <c r="Q86" s="2"/>
      <c r="R86" s="2"/>
      <c r="S86" s="2"/>
      <c r="T86" s="2"/>
      <c r="U86" s="2"/>
      <c r="V86" s="2"/>
      <c r="W86" s="2"/>
    </row>
    <row r="87" ht="19.5" customHeight="1">
      <c r="A87" s="2"/>
      <c r="B87" s="22"/>
      <c r="C87" s="2"/>
      <c r="D87" s="2"/>
      <c r="E87" s="24"/>
      <c r="F87" s="24"/>
      <c r="G87" s="26"/>
      <c r="H87" s="2"/>
      <c r="I87" s="2"/>
      <c r="J87" s="2"/>
      <c r="K87" s="2"/>
      <c r="L87" s="2"/>
      <c r="M87" s="2"/>
      <c r="N87" s="28"/>
      <c r="O87" s="2"/>
      <c r="P87" s="2"/>
      <c r="Q87" s="2"/>
      <c r="R87" s="2"/>
      <c r="S87" s="2"/>
      <c r="T87" s="2"/>
      <c r="U87" s="2"/>
      <c r="V87" s="2"/>
      <c r="W87" s="2"/>
    </row>
    <row r="88" ht="19.5" customHeight="1">
      <c r="A88" s="2"/>
      <c r="B88" s="22"/>
      <c r="C88" s="2"/>
      <c r="D88" s="2"/>
      <c r="E88" s="24"/>
      <c r="F88" s="24"/>
      <c r="G88" s="26"/>
      <c r="H88" s="2"/>
      <c r="I88" s="2"/>
      <c r="J88" s="2"/>
      <c r="K88" s="2"/>
      <c r="L88" s="2"/>
      <c r="M88" s="2"/>
      <c r="N88" s="28"/>
      <c r="O88" s="2"/>
      <c r="P88" s="2"/>
      <c r="Q88" s="2"/>
      <c r="R88" s="2"/>
      <c r="S88" s="2"/>
      <c r="T88" s="2"/>
      <c r="U88" s="2"/>
      <c r="V88" s="2"/>
      <c r="W88" s="2"/>
    </row>
    <row r="89" ht="19.5" customHeight="1">
      <c r="A89" s="2"/>
      <c r="B89" s="22"/>
      <c r="C89" s="2"/>
      <c r="D89" s="2"/>
      <c r="E89" s="24"/>
      <c r="F89" s="24"/>
      <c r="G89" s="26"/>
      <c r="H89" s="2"/>
      <c r="I89" s="2"/>
      <c r="J89" s="2"/>
      <c r="K89" s="2"/>
      <c r="L89" s="2"/>
      <c r="M89" s="2"/>
      <c r="N89" s="28"/>
      <c r="O89" s="2"/>
      <c r="P89" s="2"/>
      <c r="Q89" s="2"/>
      <c r="R89" s="2"/>
      <c r="S89" s="2"/>
      <c r="T89" s="2"/>
      <c r="U89" s="2"/>
      <c r="V89" s="2"/>
      <c r="W89" s="2"/>
    </row>
    <row r="90" ht="19.5" customHeight="1">
      <c r="A90" s="2"/>
      <c r="B90" s="22"/>
      <c r="C90" s="2"/>
      <c r="D90" s="2"/>
      <c r="E90" s="24"/>
      <c r="F90" s="24"/>
      <c r="G90" s="26"/>
      <c r="H90" s="2"/>
      <c r="I90" s="2"/>
      <c r="J90" s="2"/>
      <c r="K90" s="2"/>
      <c r="L90" s="2"/>
      <c r="M90" s="2"/>
      <c r="N90" s="28"/>
      <c r="O90" s="2"/>
      <c r="P90" s="2"/>
      <c r="Q90" s="2"/>
      <c r="R90" s="2"/>
      <c r="S90" s="2"/>
      <c r="T90" s="2"/>
      <c r="U90" s="2"/>
      <c r="V90" s="2"/>
      <c r="W90" s="2"/>
    </row>
    <row r="91" ht="19.5" customHeight="1">
      <c r="A91" s="2"/>
      <c r="B91" s="22"/>
      <c r="C91" s="2"/>
      <c r="D91" s="2"/>
      <c r="E91" s="24"/>
      <c r="F91" s="24"/>
      <c r="G91" s="26"/>
      <c r="H91" s="2"/>
      <c r="I91" s="2"/>
      <c r="J91" s="2"/>
      <c r="K91" s="2"/>
      <c r="L91" s="2"/>
      <c r="M91" s="2"/>
      <c r="N91" s="28"/>
      <c r="O91" s="2"/>
      <c r="P91" s="2"/>
      <c r="Q91" s="2"/>
      <c r="R91" s="2"/>
      <c r="S91" s="2"/>
      <c r="T91" s="2"/>
      <c r="U91" s="2"/>
      <c r="V91" s="2"/>
      <c r="W91" s="2"/>
    </row>
    <row r="92" ht="19.5" customHeight="1">
      <c r="A92" s="2"/>
      <c r="B92" s="22"/>
      <c r="C92" s="2"/>
      <c r="D92" s="2"/>
      <c r="E92" s="24"/>
      <c r="F92" s="24"/>
      <c r="G92" s="26"/>
      <c r="H92" s="2"/>
      <c r="I92" s="2"/>
      <c r="J92" s="2"/>
      <c r="K92" s="2"/>
      <c r="L92" s="2"/>
      <c r="M92" s="2"/>
      <c r="N92" s="28"/>
      <c r="O92" s="2"/>
      <c r="P92" s="2"/>
      <c r="Q92" s="2"/>
      <c r="R92" s="2"/>
      <c r="S92" s="2"/>
      <c r="T92" s="2"/>
      <c r="U92" s="2"/>
      <c r="V92" s="2"/>
      <c r="W92" s="2"/>
    </row>
    <row r="93" ht="19.5" customHeight="1">
      <c r="A93" s="2"/>
      <c r="B93" s="22"/>
      <c r="C93" s="2"/>
      <c r="D93" s="2"/>
      <c r="E93" s="24"/>
      <c r="F93" s="24"/>
      <c r="G93" s="26"/>
      <c r="H93" s="2"/>
      <c r="I93" s="2"/>
      <c r="J93" s="2"/>
      <c r="K93" s="2"/>
      <c r="L93" s="2"/>
      <c r="M93" s="2"/>
      <c r="N93" s="28"/>
      <c r="O93" s="2"/>
      <c r="P93" s="2"/>
      <c r="Q93" s="2"/>
      <c r="R93" s="2"/>
      <c r="S93" s="2"/>
      <c r="T93" s="2"/>
      <c r="U93" s="2"/>
      <c r="V93" s="2"/>
      <c r="W93" s="2"/>
    </row>
    <row r="94" ht="19.5" customHeight="1">
      <c r="A94" s="2"/>
      <c r="B94" s="22"/>
      <c r="C94" s="2"/>
      <c r="D94" s="2"/>
      <c r="E94" s="24"/>
      <c r="F94" s="24"/>
      <c r="G94" s="26"/>
      <c r="H94" s="2"/>
      <c r="I94" s="2"/>
      <c r="J94" s="2"/>
      <c r="K94" s="2"/>
      <c r="L94" s="2"/>
      <c r="M94" s="2"/>
      <c r="N94" s="28"/>
      <c r="O94" s="2"/>
      <c r="P94" s="2"/>
      <c r="Q94" s="2"/>
      <c r="R94" s="2"/>
      <c r="S94" s="2"/>
      <c r="T94" s="2"/>
      <c r="U94" s="2"/>
      <c r="V94" s="2"/>
      <c r="W94" s="2"/>
    </row>
    <row r="95" ht="19.5" customHeight="1">
      <c r="A95" s="2"/>
      <c r="B95" s="22"/>
      <c r="C95" s="2"/>
      <c r="D95" s="2"/>
      <c r="E95" s="24"/>
      <c r="F95" s="24"/>
      <c r="G95" s="26"/>
      <c r="H95" s="2"/>
      <c r="I95" s="2"/>
      <c r="J95" s="2"/>
      <c r="K95" s="2"/>
      <c r="L95" s="2"/>
      <c r="M95" s="2"/>
      <c r="N95" s="28"/>
      <c r="O95" s="2"/>
      <c r="P95" s="2"/>
      <c r="Q95" s="2"/>
      <c r="R95" s="2"/>
      <c r="S95" s="2"/>
      <c r="T95" s="2"/>
      <c r="U95" s="2"/>
      <c r="V95" s="2"/>
      <c r="W95" s="2"/>
    </row>
    <row r="96" ht="19.5" customHeight="1">
      <c r="A96" s="2"/>
      <c r="B96" s="22"/>
      <c r="C96" s="2"/>
      <c r="D96" s="2"/>
      <c r="E96" s="24"/>
      <c r="F96" s="24"/>
      <c r="G96" s="26"/>
      <c r="H96" s="2"/>
      <c r="I96" s="2"/>
      <c r="J96" s="2"/>
      <c r="K96" s="2"/>
      <c r="L96" s="2"/>
      <c r="M96" s="2"/>
      <c r="N96" s="28"/>
      <c r="O96" s="2"/>
      <c r="P96" s="2"/>
      <c r="Q96" s="2"/>
      <c r="R96" s="2"/>
      <c r="S96" s="2"/>
      <c r="T96" s="2"/>
      <c r="U96" s="2"/>
      <c r="V96" s="2"/>
      <c r="W96" s="2"/>
    </row>
    <row r="97" ht="19.5" customHeight="1">
      <c r="A97" s="2"/>
      <c r="B97" s="22"/>
      <c r="C97" s="2"/>
      <c r="D97" s="2"/>
      <c r="E97" s="24"/>
      <c r="F97" s="24"/>
      <c r="G97" s="26"/>
      <c r="H97" s="2"/>
      <c r="I97" s="2"/>
      <c r="J97" s="2"/>
      <c r="K97" s="2"/>
      <c r="L97" s="2"/>
      <c r="M97" s="2"/>
      <c r="N97" s="28"/>
      <c r="O97" s="2"/>
      <c r="P97" s="2"/>
      <c r="Q97" s="2"/>
      <c r="R97" s="2"/>
      <c r="S97" s="2"/>
      <c r="T97" s="2"/>
      <c r="U97" s="2"/>
      <c r="V97" s="2"/>
      <c r="W97" s="2"/>
    </row>
    <row r="98" ht="19.5" customHeight="1">
      <c r="A98" s="2"/>
      <c r="B98" s="22"/>
      <c r="C98" s="2"/>
      <c r="D98" s="2"/>
      <c r="E98" s="24"/>
      <c r="F98" s="24"/>
      <c r="G98" s="26"/>
      <c r="H98" s="2"/>
      <c r="I98" s="2"/>
      <c r="J98" s="2"/>
      <c r="K98" s="2"/>
      <c r="L98" s="2"/>
      <c r="M98" s="2"/>
      <c r="N98" s="28"/>
      <c r="O98" s="2"/>
      <c r="P98" s="2"/>
      <c r="Q98" s="2"/>
      <c r="R98" s="2"/>
      <c r="S98" s="2"/>
      <c r="T98" s="2"/>
      <c r="U98" s="2"/>
      <c r="V98" s="2"/>
      <c r="W98" s="2"/>
    </row>
    <row r="99" ht="19.5" customHeight="1">
      <c r="A99" s="2"/>
      <c r="B99" s="22"/>
      <c r="C99" s="2"/>
      <c r="D99" s="2"/>
      <c r="E99" s="24"/>
      <c r="F99" s="24"/>
      <c r="G99" s="26"/>
      <c r="H99" s="2"/>
      <c r="I99" s="2"/>
      <c r="J99" s="2"/>
      <c r="K99" s="2"/>
      <c r="L99" s="2"/>
      <c r="M99" s="2"/>
      <c r="N99" s="28"/>
      <c r="O99" s="2"/>
      <c r="P99" s="2"/>
      <c r="Q99" s="2"/>
      <c r="R99" s="2"/>
      <c r="S99" s="2"/>
      <c r="T99" s="2"/>
      <c r="U99" s="2"/>
      <c r="V99" s="2"/>
      <c r="W99" s="2"/>
    </row>
    <row r="100" ht="19.5" customHeight="1">
      <c r="A100" s="2"/>
      <c r="B100" s="22"/>
      <c r="C100" s="2"/>
      <c r="D100" s="2"/>
      <c r="E100" s="24"/>
      <c r="F100" s="24"/>
      <c r="G100" s="26"/>
      <c r="H100" s="2"/>
      <c r="I100" s="2"/>
      <c r="J100" s="2"/>
      <c r="K100" s="2"/>
      <c r="L100" s="2"/>
      <c r="M100" s="2"/>
      <c r="N100" s="28"/>
      <c r="O100" s="2"/>
      <c r="P100" s="2"/>
      <c r="Q100" s="2"/>
      <c r="R100" s="2"/>
      <c r="S100" s="2"/>
      <c r="T100" s="2"/>
      <c r="U100" s="2"/>
      <c r="V100" s="2"/>
      <c r="W100" s="2"/>
    </row>
    <row r="101" ht="19.5" customHeight="1">
      <c r="A101" s="2"/>
      <c r="B101" s="22"/>
      <c r="C101" s="2"/>
      <c r="D101" s="2"/>
      <c r="E101" s="24"/>
      <c r="F101" s="24"/>
      <c r="G101" s="26"/>
      <c r="H101" s="2"/>
      <c r="I101" s="2"/>
      <c r="J101" s="2"/>
      <c r="K101" s="2"/>
      <c r="L101" s="2"/>
      <c r="M101" s="2"/>
      <c r="N101" s="28"/>
      <c r="O101" s="2"/>
      <c r="P101" s="2"/>
      <c r="Q101" s="2"/>
      <c r="R101" s="2"/>
      <c r="S101" s="2"/>
      <c r="T101" s="2"/>
      <c r="U101" s="2"/>
      <c r="V101" s="2"/>
      <c r="W101" s="2"/>
    </row>
    <row r="102" ht="19.5" customHeight="1">
      <c r="A102" s="2"/>
      <c r="B102" s="22"/>
      <c r="C102" s="2"/>
      <c r="D102" s="2"/>
      <c r="E102" s="24"/>
      <c r="F102" s="24"/>
      <c r="G102" s="26"/>
      <c r="H102" s="2"/>
      <c r="I102" s="2"/>
      <c r="J102" s="2"/>
      <c r="K102" s="2"/>
      <c r="L102" s="2"/>
      <c r="M102" s="2"/>
      <c r="N102" s="28"/>
      <c r="O102" s="2"/>
      <c r="P102" s="2"/>
      <c r="Q102" s="2"/>
      <c r="R102" s="2"/>
      <c r="S102" s="2"/>
      <c r="T102" s="2"/>
      <c r="U102" s="2"/>
      <c r="V102" s="2"/>
      <c r="W102" s="2"/>
    </row>
    <row r="103" ht="19.5" customHeight="1">
      <c r="A103" s="2"/>
      <c r="B103" s="22"/>
      <c r="C103" s="2"/>
      <c r="D103" s="2"/>
      <c r="E103" s="24"/>
      <c r="F103" s="24"/>
      <c r="G103" s="26"/>
      <c r="H103" s="2"/>
      <c r="I103" s="2"/>
      <c r="J103" s="2"/>
      <c r="K103" s="2"/>
      <c r="L103" s="2"/>
      <c r="M103" s="2"/>
      <c r="N103" s="28"/>
      <c r="O103" s="2"/>
      <c r="P103" s="2"/>
      <c r="Q103" s="2"/>
      <c r="R103" s="2"/>
      <c r="S103" s="2"/>
      <c r="T103" s="2"/>
      <c r="U103" s="2"/>
      <c r="V103" s="2"/>
      <c r="W103" s="2"/>
    </row>
    <row r="104" ht="19.5" customHeight="1">
      <c r="A104" s="2"/>
      <c r="B104" s="22"/>
      <c r="C104" s="2"/>
      <c r="D104" s="2"/>
      <c r="E104" s="24"/>
      <c r="F104" s="24"/>
      <c r="G104" s="26"/>
      <c r="H104" s="2"/>
      <c r="I104" s="2"/>
      <c r="J104" s="2"/>
      <c r="K104" s="2"/>
      <c r="L104" s="2"/>
      <c r="M104" s="2"/>
      <c r="N104" s="28"/>
      <c r="O104" s="2"/>
      <c r="P104" s="2"/>
      <c r="Q104" s="2"/>
      <c r="R104" s="2"/>
      <c r="S104" s="2"/>
      <c r="T104" s="2"/>
      <c r="U104" s="2"/>
      <c r="V104" s="2"/>
      <c r="W104" s="2"/>
    </row>
    <row r="105" ht="19.5" customHeight="1">
      <c r="A105" s="2"/>
      <c r="B105" s="22"/>
      <c r="C105" s="2"/>
      <c r="D105" s="2"/>
      <c r="E105" s="24"/>
      <c r="F105" s="24"/>
      <c r="G105" s="26"/>
      <c r="H105" s="2"/>
      <c r="I105" s="2"/>
      <c r="J105" s="2"/>
      <c r="K105" s="2"/>
      <c r="L105" s="2"/>
      <c r="M105" s="2"/>
      <c r="N105" s="28"/>
      <c r="O105" s="2"/>
      <c r="P105" s="2"/>
      <c r="Q105" s="2"/>
      <c r="R105" s="2"/>
      <c r="S105" s="2"/>
      <c r="T105" s="2"/>
      <c r="U105" s="2"/>
      <c r="V105" s="2"/>
      <c r="W105" s="2"/>
    </row>
    <row r="106" ht="19.5" customHeight="1">
      <c r="A106" s="2"/>
      <c r="B106" s="22"/>
      <c r="C106" s="2"/>
      <c r="D106" s="2"/>
      <c r="E106" s="24"/>
      <c r="F106" s="24"/>
      <c r="G106" s="26"/>
      <c r="H106" s="2"/>
      <c r="I106" s="2"/>
      <c r="J106" s="2"/>
      <c r="K106" s="2"/>
      <c r="L106" s="2"/>
      <c r="M106" s="2"/>
      <c r="N106" s="28"/>
      <c r="O106" s="2"/>
      <c r="P106" s="2"/>
      <c r="Q106" s="2"/>
      <c r="R106" s="2"/>
      <c r="S106" s="2"/>
      <c r="T106" s="2"/>
      <c r="U106" s="2"/>
      <c r="V106" s="2"/>
      <c r="W106" s="2"/>
    </row>
    <row r="107" ht="19.5" customHeight="1">
      <c r="A107" s="2"/>
      <c r="B107" s="22"/>
      <c r="C107" s="2"/>
      <c r="D107" s="2"/>
      <c r="E107" s="24"/>
      <c r="F107" s="24"/>
      <c r="G107" s="26"/>
      <c r="H107" s="2"/>
      <c r="I107" s="2"/>
      <c r="J107" s="2"/>
      <c r="K107" s="2"/>
      <c r="L107" s="2"/>
      <c r="M107" s="2"/>
      <c r="N107" s="28"/>
      <c r="O107" s="2"/>
      <c r="P107" s="2"/>
      <c r="Q107" s="2"/>
      <c r="R107" s="2"/>
      <c r="S107" s="2"/>
      <c r="T107" s="2"/>
      <c r="U107" s="2"/>
      <c r="V107" s="2"/>
      <c r="W107" s="2"/>
    </row>
    <row r="108" ht="19.5" customHeight="1">
      <c r="A108" s="2"/>
      <c r="B108" s="22"/>
      <c r="C108" s="2"/>
      <c r="D108" s="2"/>
      <c r="E108" s="24"/>
      <c r="F108" s="24"/>
      <c r="G108" s="26"/>
      <c r="H108" s="2"/>
      <c r="I108" s="2"/>
      <c r="J108" s="2"/>
      <c r="K108" s="2"/>
      <c r="L108" s="2"/>
      <c r="M108" s="2"/>
      <c r="N108" s="28"/>
      <c r="O108" s="2"/>
      <c r="P108" s="2"/>
      <c r="Q108" s="2"/>
      <c r="R108" s="2"/>
      <c r="S108" s="2"/>
      <c r="T108" s="2"/>
      <c r="U108" s="2"/>
      <c r="V108" s="2"/>
      <c r="W108" s="2"/>
    </row>
    <row r="109" ht="19.5" customHeight="1">
      <c r="A109" s="2"/>
      <c r="B109" s="22"/>
      <c r="C109" s="2"/>
      <c r="D109" s="2"/>
      <c r="E109" s="24"/>
      <c r="F109" s="24"/>
      <c r="G109" s="26"/>
      <c r="H109" s="2"/>
      <c r="I109" s="2"/>
      <c r="J109" s="2"/>
      <c r="K109" s="2"/>
      <c r="L109" s="2"/>
      <c r="M109" s="2"/>
      <c r="N109" s="28"/>
      <c r="O109" s="2"/>
      <c r="P109" s="2"/>
      <c r="Q109" s="2"/>
      <c r="R109" s="2"/>
      <c r="S109" s="2"/>
      <c r="T109" s="2"/>
      <c r="U109" s="2"/>
      <c r="V109" s="2"/>
      <c r="W109" s="2"/>
    </row>
    <row r="110" ht="19.5" customHeight="1">
      <c r="A110" s="2"/>
      <c r="B110" s="22"/>
      <c r="C110" s="2"/>
      <c r="D110" s="2"/>
      <c r="E110" s="24"/>
      <c r="F110" s="24"/>
      <c r="G110" s="26"/>
      <c r="H110" s="2"/>
      <c r="I110" s="2"/>
      <c r="J110" s="2"/>
      <c r="K110" s="2"/>
      <c r="L110" s="2"/>
      <c r="M110" s="2"/>
      <c r="N110" s="28"/>
      <c r="O110" s="2"/>
      <c r="P110" s="2"/>
      <c r="Q110" s="2"/>
      <c r="R110" s="2"/>
      <c r="S110" s="2"/>
      <c r="T110" s="2"/>
      <c r="U110" s="2"/>
      <c r="V110" s="2"/>
      <c r="W110" s="2"/>
    </row>
    <row r="111" ht="19.5" customHeight="1">
      <c r="A111" s="2"/>
      <c r="B111" s="22"/>
      <c r="C111" s="2"/>
      <c r="D111" s="2"/>
      <c r="E111" s="24"/>
      <c r="F111" s="24"/>
      <c r="G111" s="26"/>
      <c r="H111" s="2"/>
      <c r="I111" s="2"/>
      <c r="J111" s="2"/>
      <c r="K111" s="2"/>
      <c r="L111" s="2"/>
      <c r="M111" s="2"/>
      <c r="N111" s="28"/>
      <c r="O111" s="2"/>
      <c r="P111" s="2"/>
      <c r="Q111" s="2"/>
      <c r="R111" s="2"/>
      <c r="S111" s="2"/>
      <c r="T111" s="2"/>
      <c r="U111" s="2"/>
      <c r="V111" s="2"/>
      <c r="W111" s="2"/>
    </row>
    <row r="112" ht="19.5" customHeight="1">
      <c r="A112" s="2"/>
      <c r="B112" s="22"/>
      <c r="C112" s="2"/>
      <c r="D112" s="2"/>
      <c r="E112" s="24"/>
      <c r="F112" s="24"/>
      <c r="G112" s="26"/>
      <c r="H112" s="2"/>
      <c r="I112" s="2"/>
      <c r="J112" s="2"/>
      <c r="K112" s="2"/>
      <c r="L112" s="2"/>
      <c r="M112" s="2"/>
      <c r="N112" s="28"/>
      <c r="O112" s="2"/>
      <c r="P112" s="2"/>
      <c r="Q112" s="2"/>
      <c r="R112" s="2"/>
      <c r="S112" s="2"/>
      <c r="T112" s="2"/>
      <c r="U112" s="2"/>
      <c r="V112" s="2"/>
      <c r="W112" s="2"/>
    </row>
    <row r="113" ht="19.5" customHeight="1">
      <c r="A113" s="2"/>
      <c r="B113" s="22"/>
      <c r="C113" s="2"/>
      <c r="D113" s="2"/>
      <c r="E113" s="24"/>
      <c r="F113" s="24"/>
      <c r="G113" s="26"/>
      <c r="H113" s="2"/>
      <c r="I113" s="2"/>
      <c r="J113" s="2"/>
      <c r="K113" s="2"/>
      <c r="L113" s="2"/>
      <c r="M113" s="2"/>
      <c r="N113" s="28"/>
      <c r="O113" s="2"/>
      <c r="P113" s="2"/>
      <c r="Q113" s="2"/>
      <c r="R113" s="2"/>
      <c r="S113" s="2"/>
      <c r="T113" s="2"/>
      <c r="U113" s="2"/>
      <c r="V113" s="2"/>
      <c r="W113" s="2"/>
    </row>
    <row r="114" ht="19.5" customHeight="1">
      <c r="A114" s="2"/>
      <c r="B114" s="22"/>
      <c r="C114" s="2"/>
      <c r="D114" s="2"/>
      <c r="E114" s="24"/>
      <c r="F114" s="24"/>
      <c r="G114" s="26"/>
      <c r="H114" s="2"/>
      <c r="I114" s="2"/>
      <c r="J114" s="2"/>
      <c r="K114" s="2"/>
      <c r="L114" s="2"/>
      <c r="M114" s="2"/>
      <c r="N114" s="28"/>
      <c r="O114" s="2"/>
      <c r="P114" s="2"/>
      <c r="Q114" s="2"/>
      <c r="R114" s="2"/>
      <c r="S114" s="2"/>
      <c r="T114" s="2"/>
      <c r="U114" s="2"/>
      <c r="V114" s="2"/>
      <c r="W114" s="2"/>
    </row>
    <row r="115" ht="19.5" customHeight="1">
      <c r="A115" s="2"/>
      <c r="B115" s="22"/>
      <c r="C115" s="2"/>
      <c r="D115" s="2"/>
      <c r="E115" s="24"/>
      <c r="F115" s="24"/>
      <c r="G115" s="26"/>
      <c r="H115" s="2"/>
      <c r="I115" s="2"/>
      <c r="J115" s="2"/>
      <c r="K115" s="2"/>
      <c r="L115" s="2"/>
      <c r="M115" s="2"/>
      <c r="N115" s="28"/>
      <c r="O115" s="2"/>
      <c r="P115" s="2"/>
      <c r="Q115" s="2"/>
      <c r="R115" s="2"/>
      <c r="S115" s="2"/>
      <c r="T115" s="2"/>
      <c r="U115" s="2"/>
      <c r="V115" s="2"/>
      <c r="W115" s="2"/>
    </row>
    <row r="116" ht="19.5" customHeight="1">
      <c r="A116" s="2"/>
      <c r="B116" s="22"/>
      <c r="C116" s="2"/>
      <c r="D116" s="2"/>
      <c r="E116" s="24"/>
      <c r="F116" s="24"/>
      <c r="G116" s="26"/>
      <c r="H116" s="2"/>
      <c r="I116" s="2"/>
      <c r="J116" s="2"/>
      <c r="K116" s="2"/>
      <c r="L116" s="2"/>
      <c r="M116" s="2"/>
      <c r="N116" s="28"/>
      <c r="O116" s="2"/>
      <c r="P116" s="2"/>
      <c r="Q116" s="2"/>
      <c r="R116" s="2"/>
      <c r="S116" s="2"/>
      <c r="T116" s="2"/>
      <c r="U116" s="2"/>
      <c r="V116" s="2"/>
      <c r="W116" s="2"/>
    </row>
    <row r="117" ht="19.5" customHeight="1">
      <c r="A117" s="2"/>
      <c r="B117" s="22"/>
      <c r="C117" s="2"/>
      <c r="D117" s="2"/>
      <c r="E117" s="24"/>
      <c r="F117" s="24"/>
      <c r="G117" s="26"/>
      <c r="H117" s="2"/>
      <c r="I117" s="2"/>
      <c r="J117" s="2"/>
      <c r="K117" s="2"/>
      <c r="L117" s="2"/>
      <c r="M117" s="2"/>
      <c r="N117" s="28"/>
      <c r="O117" s="2"/>
      <c r="P117" s="2"/>
      <c r="Q117" s="2"/>
      <c r="R117" s="2"/>
      <c r="S117" s="2"/>
      <c r="T117" s="2"/>
      <c r="U117" s="2"/>
      <c r="V117" s="2"/>
      <c r="W117" s="2"/>
    </row>
    <row r="118" ht="19.5" customHeight="1">
      <c r="A118" s="2"/>
      <c r="B118" s="22"/>
      <c r="C118" s="2"/>
      <c r="D118" s="2"/>
      <c r="E118" s="24"/>
      <c r="F118" s="24"/>
      <c r="G118" s="26"/>
      <c r="H118" s="2"/>
      <c r="I118" s="2"/>
      <c r="J118" s="2"/>
      <c r="K118" s="2"/>
      <c r="L118" s="2"/>
      <c r="M118" s="2"/>
      <c r="N118" s="28"/>
      <c r="O118" s="2"/>
      <c r="P118" s="2"/>
      <c r="Q118" s="2"/>
      <c r="R118" s="2"/>
      <c r="S118" s="2"/>
      <c r="T118" s="2"/>
      <c r="U118" s="2"/>
      <c r="V118" s="2"/>
      <c r="W118" s="2"/>
    </row>
    <row r="119" ht="19.5" customHeight="1">
      <c r="A119" s="2"/>
      <c r="B119" s="22"/>
      <c r="C119" s="2"/>
      <c r="D119" s="2"/>
      <c r="E119" s="24"/>
      <c r="F119" s="24"/>
      <c r="G119" s="26"/>
      <c r="H119" s="2"/>
      <c r="I119" s="2"/>
      <c r="J119" s="2"/>
      <c r="K119" s="2"/>
      <c r="L119" s="2"/>
      <c r="M119" s="2"/>
      <c r="N119" s="28"/>
      <c r="O119" s="2"/>
      <c r="P119" s="2"/>
      <c r="Q119" s="2"/>
      <c r="R119" s="2"/>
      <c r="S119" s="2"/>
      <c r="T119" s="2"/>
      <c r="U119" s="2"/>
      <c r="V119" s="2"/>
      <c r="W119" s="2"/>
    </row>
    <row r="120" ht="19.5" customHeight="1">
      <c r="A120" s="2"/>
      <c r="B120" s="22"/>
      <c r="C120" s="2"/>
      <c r="D120" s="2"/>
      <c r="E120" s="24"/>
      <c r="F120" s="24"/>
      <c r="G120" s="26"/>
      <c r="H120" s="2"/>
      <c r="I120" s="2"/>
      <c r="J120" s="2"/>
      <c r="K120" s="2"/>
      <c r="L120" s="2"/>
      <c r="M120" s="2"/>
      <c r="N120" s="28"/>
      <c r="O120" s="2"/>
      <c r="P120" s="2"/>
      <c r="Q120" s="2"/>
      <c r="R120" s="2"/>
      <c r="S120" s="2"/>
      <c r="T120" s="2"/>
      <c r="U120" s="2"/>
      <c r="V120" s="2"/>
      <c r="W120" s="2"/>
    </row>
    <row r="121" ht="19.5" customHeight="1">
      <c r="A121" s="2"/>
      <c r="B121" s="22"/>
      <c r="C121" s="2"/>
      <c r="D121" s="2"/>
      <c r="E121" s="24"/>
      <c r="F121" s="24"/>
      <c r="G121" s="26"/>
      <c r="H121" s="2"/>
      <c r="I121" s="2"/>
      <c r="J121" s="2"/>
      <c r="K121" s="2"/>
      <c r="L121" s="2"/>
      <c r="M121" s="2"/>
      <c r="N121" s="28"/>
      <c r="O121" s="2"/>
      <c r="P121" s="2"/>
      <c r="Q121" s="2"/>
      <c r="R121" s="2"/>
      <c r="S121" s="2"/>
      <c r="T121" s="2"/>
      <c r="U121" s="2"/>
      <c r="V121" s="2"/>
      <c r="W121" s="2"/>
    </row>
    <row r="122" ht="19.5" customHeight="1">
      <c r="A122" s="2"/>
      <c r="B122" s="22"/>
      <c r="C122" s="2"/>
      <c r="D122" s="2"/>
      <c r="E122" s="24"/>
      <c r="F122" s="24"/>
      <c r="G122" s="26"/>
      <c r="H122" s="2"/>
      <c r="I122" s="2"/>
      <c r="J122" s="2"/>
      <c r="K122" s="2"/>
      <c r="L122" s="2"/>
      <c r="M122" s="2"/>
      <c r="N122" s="28"/>
      <c r="O122" s="2"/>
      <c r="P122" s="2"/>
      <c r="Q122" s="2"/>
      <c r="R122" s="2"/>
      <c r="S122" s="2"/>
      <c r="T122" s="2"/>
      <c r="U122" s="2"/>
      <c r="V122" s="2"/>
      <c r="W122" s="2"/>
    </row>
    <row r="123" ht="19.5" customHeight="1">
      <c r="A123" s="2"/>
      <c r="B123" s="22"/>
      <c r="C123" s="2"/>
      <c r="D123" s="2"/>
      <c r="E123" s="24"/>
      <c r="F123" s="24"/>
      <c r="G123" s="26"/>
      <c r="H123" s="2"/>
      <c r="I123" s="2"/>
      <c r="J123" s="2"/>
      <c r="K123" s="2"/>
      <c r="L123" s="2"/>
      <c r="M123" s="2"/>
      <c r="N123" s="28"/>
      <c r="O123" s="2"/>
      <c r="P123" s="2"/>
      <c r="Q123" s="2"/>
      <c r="R123" s="2"/>
      <c r="S123" s="2"/>
      <c r="T123" s="2"/>
      <c r="U123" s="2"/>
      <c r="V123" s="2"/>
      <c r="W123" s="2"/>
    </row>
    <row r="124" ht="19.5" customHeight="1">
      <c r="A124" s="2"/>
      <c r="B124" s="22"/>
      <c r="C124" s="2"/>
      <c r="D124" s="2"/>
      <c r="E124" s="24"/>
      <c r="F124" s="24"/>
      <c r="G124" s="26"/>
      <c r="H124" s="2"/>
      <c r="I124" s="2"/>
      <c r="J124" s="2"/>
      <c r="K124" s="2"/>
      <c r="L124" s="2"/>
      <c r="M124" s="2"/>
      <c r="N124" s="28"/>
      <c r="O124" s="2"/>
      <c r="P124" s="2"/>
      <c r="Q124" s="2"/>
      <c r="R124" s="2"/>
      <c r="S124" s="2"/>
      <c r="T124" s="2"/>
      <c r="U124" s="2"/>
      <c r="V124" s="2"/>
      <c r="W124" s="2"/>
    </row>
    <row r="125" ht="19.5" customHeight="1">
      <c r="A125" s="2"/>
      <c r="B125" s="22"/>
      <c r="C125" s="2"/>
      <c r="D125" s="2"/>
      <c r="E125" s="24"/>
      <c r="F125" s="24"/>
      <c r="G125" s="26"/>
      <c r="H125" s="2"/>
      <c r="I125" s="2"/>
      <c r="J125" s="2"/>
      <c r="K125" s="2"/>
      <c r="L125" s="2"/>
      <c r="M125" s="2"/>
      <c r="N125" s="28"/>
      <c r="O125" s="2"/>
      <c r="P125" s="2"/>
      <c r="Q125" s="2"/>
      <c r="R125" s="2"/>
      <c r="S125" s="2"/>
      <c r="T125" s="2"/>
      <c r="U125" s="2"/>
      <c r="V125" s="2"/>
      <c r="W125" s="2"/>
    </row>
    <row r="126" ht="19.5" customHeight="1">
      <c r="A126" s="2"/>
      <c r="B126" s="22"/>
      <c r="C126" s="2"/>
      <c r="D126" s="2"/>
      <c r="E126" s="24"/>
      <c r="F126" s="24"/>
      <c r="G126" s="26"/>
      <c r="H126" s="2"/>
      <c r="I126" s="2"/>
      <c r="J126" s="2"/>
      <c r="K126" s="2"/>
      <c r="L126" s="2"/>
      <c r="M126" s="2"/>
      <c r="N126" s="28"/>
      <c r="O126" s="2"/>
      <c r="P126" s="2"/>
      <c r="Q126" s="2"/>
      <c r="R126" s="2"/>
      <c r="S126" s="2"/>
      <c r="T126" s="2"/>
      <c r="U126" s="2"/>
      <c r="V126" s="2"/>
      <c r="W126" s="2"/>
    </row>
    <row r="127" ht="19.5" customHeight="1">
      <c r="A127" s="2"/>
      <c r="B127" s="22"/>
      <c r="C127" s="2"/>
      <c r="D127" s="2"/>
      <c r="E127" s="24"/>
      <c r="F127" s="24"/>
      <c r="G127" s="26"/>
      <c r="H127" s="2"/>
      <c r="I127" s="2"/>
      <c r="J127" s="2"/>
      <c r="K127" s="2"/>
      <c r="L127" s="2"/>
      <c r="M127" s="2"/>
      <c r="N127" s="28"/>
      <c r="O127" s="2"/>
      <c r="P127" s="2"/>
      <c r="Q127" s="2"/>
      <c r="R127" s="2"/>
      <c r="S127" s="2"/>
      <c r="T127" s="2"/>
      <c r="U127" s="2"/>
      <c r="V127" s="2"/>
      <c r="W127" s="2"/>
    </row>
    <row r="128" ht="19.5" customHeight="1">
      <c r="A128" s="2"/>
      <c r="B128" s="22"/>
      <c r="C128" s="2"/>
      <c r="D128" s="2"/>
      <c r="E128" s="24"/>
      <c r="F128" s="24"/>
      <c r="G128" s="26"/>
      <c r="H128" s="2"/>
      <c r="I128" s="2"/>
      <c r="J128" s="2"/>
      <c r="K128" s="2"/>
      <c r="L128" s="2"/>
      <c r="M128" s="2"/>
      <c r="N128" s="28"/>
      <c r="O128" s="2"/>
      <c r="P128" s="2"/>
      <c r="Q128" s="2"/>
      <c r="R128" s="2"/>
      <c r="S128" s="2"/>
      <c r="T128" s="2"/>
      <c r="U128" s="2"/>
      <c r="V128" s="2"/>
      <c r="W128" s="2"/>
    </row>
    <row r="129" ht="19.5" customHeight="1">
      <c r="A129" s="2"/>
      <c r="B129" s="22"/>
      <c r="C129" s="2"/>
      <c r="D129" s="2"/>
      <c r="E129" s="24"/>
      <c r="F129" s="24"/>
      <c r="G129" s="26"/>
      <c r="H129" s="2"/>
      <c r="I129" s="2"/>
      <c r="J129" s="2"/>
      <c r="K129" s="2"/>
      <c r="L129" s="2"/>
      <c r="M129" s="2"/>
      <c r="N129" s="28"/>
      <c r="O129" s="2"/>
      <c r="P129" s="2"/>
      <c r="Q129" s="2"/>
      <c r="R129" s="2"/>
      <c r="S129" s="2"/>
      <c r="T129" s="2"/>
      <c r="U129" s="2"/>
      <c r="V129" s="2"/>
      <c r="W129" s="2"/>
    </row>
    <row r="130" ht="19.5" customHeight="1">
      <c r="A130" s="2"/>
      <c r="B130" s="22"/>
      <c r="C130" s="2"/>
      <c r="D130" s="2"/>
      <c r="E130" s="24"/>
      <c r="F130" s="24"/>
      <c r="G130" s="26"/>
      <c r="H130" s="2"/>
      <c r="I130" s="2"/>
      <c r="J130" s="2"/>
      <c r="K130" s="2"/>
      <c r="L130" s="2"/>
      <c r="M130" s="2"/>
      <c r="N130" s="28"/>
      <c r="O130" s="2"/>
      <c r="P130" s="2"/>
      <c r="Q130" s="2"/>
      <c r="R130" s="2"/>
      <c r="S130" s="2"/>
      <c r="T130" s="2"/>
      <c r="U130" s="2"/>
      <c r="V130" s="2"/>
      <c r="W130" s="2"/>
    </row>
    <row r="131" ht="19.5" customHeight="1">
      <c r="A131" s="2"/>
      <c r="B131" s="22"/>
      <c r="C131" s="2"/>
      <c r="D131" s="2"/>
      <c r="E131" s="24"/>
      <c r="F131" s="24"/>
      <c r="G131" s="26"/>
      <c r="H131" s="2"/>
      <c r="I131" s="2"/>
      <c r="J131" s="2"/>
      <c r="K131" s="2"/>
      <c r="L131" s="2"/>
      <c r="M131" s="2"/>
      <c r="N131" s="28"/>
      <c r="O131" s="2"/>
      <c r="P131" s="2"/>
      <c r="Q131" s="2"/>
      <c r="R131" s="2"/>
      <c r="S131" s="2"/>
      <c r="T131" s="2"/>
      <c r="U131" s="2"/>
      <c r="V131" s="2"/>
      <c r="W131" s="2"/>
    </row>
    <row r="132" ht="19.5" customHeight="1">
      <c r="A132" s="2"/>
      <c r="B132" s="22"/>
      <c r="C132" s="2"/>
      <c r="D132" s="2"/>
      <c r="E132" s="24"/>
      <c r="F132" s="24"/>
      <c r="G132" s="26"/>
      <c r="H132" s="2"/>
      <c r="I132" s="2"/>
      <c r="J132" s="2"/>
      <c r="K132" s="2"/>
      <c r="L132" s="2"/>
      <c r="M132" s="2"/>
      <c r="N132" s="28"/>
      <c r="O132" s="2"/>
      <c r="P132" s="2"/>
      <c r="Q132" s="2"/>
      <c r="R132" s="2"/>
      <c r="S132" s="2"/>
      <c r="T132" s="2"/>
      <c r="U132" s="2"/>
      <c r="V132" s="2"/>
      <c r="W132" s="2"/>
    </row>
    <row r="133" ht="19.5" customHeight="1">
      <c r="A133" s="2"/>
      <c r="B133" s="22"/>
      <c r="C133" s="2"/>
      <c r="D133" s="2"/>
      <c r="E133" s="24"/>
      <c r="F133" s="24"/>
      <c r="G133" s="26"/>
      <c r="H133" s="2"/>
      <c r="I133" s="2"/>
      <c r="J133" s="2"/>
      <c r="K133" s="2"/>
      <c r="L133" s="2"/>
      <c r="M133" s="2"/>
      <c r="N133" s="28"/>
      <c r="O133" s="2"/>
      <c r="P133" s="2"/>
      <c r="Q133" s="2"/>
      <c r="R133" s="2"/>
      <c r="S133" s="2"/>
      <c r="T133" s="2"/>
      <c r="U133" s="2"/>
      <c r="V133" s="2"/>
      <c r="W133" s="2"/>
    </row>
    <row r="134" ht="19.5" customHeight="1">
      <c r="A134" s="2"/>
      <c r="B134" s="22"/>
      <c r="C134" s="2"/>
      <c r="D134" s="2"/>
      <c r="E134" s="24"/>
      <c r="F134" s="24"/>
      <c r="G134" s="26"/>
      <c r="H134" s="2"/>
      <c r="I134" s="2"/>
      <c r="J134" s="2"/>
      <c r="K134" s="2"/>
      <c r="L134" s="2"/>
      <c r="M134" s="2"/>
      <c r="N134" s="28"/>
      <c r="O134" s="2"/>
      <c r="P134" s="2"/>
      <c r="Q134" s="2"/>
      <c r="R134" s="2"/>
      <c r="S134" s="2"/>
      <c r="T134" s="2"/>
      <c r="U134" s="2"/>
      <c r="V134" s="2"/>
      <c r="W134" s="2"/>
    </row>
    <row r="135" ht="19.5" customHeight="1">
      <c r="A135" s="2"/>
      <c r="B135" s="22"/>
      <c r="C135" s="2"/>
      <c r="D135" s="2"/>
      <c r="E135" s="24"/>
      <c r="F135" s="24"/>
      <c r="G135" s="26"/>
      <c r="H135" s="2"/>
      <c r="I135" s="2"/>
      <c r="J135" s="2"/>
      <c r="K135" s="2"/>
      <c r="L135" s="2"/>
      <c r="M135" s="2"/>
      <c r="N135" s="28"/>
      <c r="O135" s="2"/>
      <c r="P135" s="2"/>
      <c r="Q135" s="2"/>
      <c r="R135" s="2"/>
      <c r="S135" s="2"/>
      <c r="T135" s="2"/>
      <c r="U135" s="2"/>
      <c r="V135" s="2"/>
      <c r="W135" s="2"/>
    </row>
    <row r="136" ht="19.5" customHeight="1">
      <c r="A136" s="2"/>
      <c r="B136" s="22"/>
      <c r="C136" s="2"/>
      <c r="D136" s="2"/>
      <c r="E136" s="24"/>
      <c r="F136" s="24"/>
      <c r="G136" s="26"/>
      <c r="H136" s="2"/>
      <c r="I136" s="2"/>
      <c r="J136" s="2"/>
      <c r="K136" s="2"/>
      <c r="L136" s="2"/>
      <c r="M136" s="2"/>
      <c r="N136" s="28"/>
      <c r="O136" s="2"/>
      <c r="P136" s="2"/>
      <c r="Q136" s="2"/>
      <c r="R136" s="2"/>
      <c r="S136" s="2"/>
      <c r="T136" s="2"/>
      <c r="U136" s="2"/>
      <c r="V136" s="2"/>
      <c r="W136" s="2"/>
    </row>
    <row r="137" ht="19.5" customHeight="1">
      <c r="A137" s="2"/>
      <c r="B137" s="22"/>
      <c r="C137" s="2"/>
      <c r="D137" s="2"/>
      <c r="E137" s="24"/>
      <c r="F137" s="24"/>
      <c r="G137" s="26"/>
      <c r="H137" s="2"/>
      <c r="I137" s="2"/>
      <c r="J137" s="2"/>
      <c r="K137" s="2"/>
      <c r="L137" s="2"/>
      <c r="M137" s="2"/>
      <c r="N137" s="28"/>
      <c r="O137" s="2"/>
      <c r="P137" s="2"/>
      <c r="Q137" s="2"/>
      <c r="R137" s="2"/>
      <c r="S137" s="2"/>
      <c r="T137" s="2"/>
      <c r="U137" s="2"/>
      <c r="V137" s="2"/>
      <c r="W137" s="2"/>
    </row>
    <row r="138" ht="19.5" customHeight="1">
      <c r="A138" s="2"/>
      <c r="B138" s="22"/>
      <c r="C138" s="2"/>
      <c r="D138" s="2"/>
      <c r="E138" s="24"/>
      <c r="F138" s="24"/>
      <c r="G138" s="26"/>
      <c r="H138" s="2"/>
      <c r="I138" s="2"/>
      <c r="J138" s="2"/>
      <c r="K138" s="2"/>
      <c r="L138" s="2"/>
      <c r="M138" s="2"/>
      <c r="N138" s="28"/>
      <c r="O138" s="2"/>
      <c r="P138" s="2"/>
      <c r="Q138" s="2"/>
      <c r="R138" s="2"/>
      <c r="S138" s="2"/>
      <c r="T138" s="2"/>
      <c r="U138" s="2"/>
      <c r="V138" s="2"/>
      <c r="W138" s="2"/>
    </row>
    <row r="139" ht="19.5" customHeight="1">
      <c r="A139" s="2"/>
      <c r="B139" s="22"/>
      <c r="C139" s="2"/>
      <c r="D139" s="2"/>
      <c r="E139" s="24"/>
      <c r="F139" s="24"/>
      <c r="G139" s="26"/>
      <c r="H139" s="2"/>
      <c r="I139" s="2"/>
      <c r="J139" s="2"/>
      <c r="K139" s="2"/>
      <c r="L139" s="2"/>
      <c r="M139" s="2"/>
      <c r="N139" s="28"/>
      <c r="O139" s="2"/>
      <c r="P139" s="2"/>
      <c r="Q139" s="2"/>
      <c r="R139" s="2"/>
      <c r="S139" s="2"/>
      <c r="T139" s="2"/>
      <c r="U139" s="2"/>
      <c r="V139" s="2"/>
      <c r="W139" s="2"/>
    </row>
    <row r="140" ht="19.5" customHeight="1">
      <c r="A140" s="2"/>
      <c r="B140" s="22"/>
      <c r="C140" s="2"/>
      <c r="D140" s="2"/>
      <c r="E140" s="24"/>
      <c r="F140" s="24"/>
      <c r="G140" s="26"/>
      <c r="H140" s="2"/>
      <c r="I140" s="2"/>
      <c r="J140" s="2"/>
      <c r="K140" s="2"/>
      <c r="L140" s="2"/>
      <c r="M140" s="2"/>
      <c r="N140" s="28"/>
      <c r="O140" s="2"/>
      <c r="P140" s="2"/>
      <c r="Q140" s="2"/>
      <c r="R140" s="2"/>
      <c r="S140" s="2"/>
      <c r="T140" s="2"/>
      <c r="U140" s="2"/>
      <c r="V140" s="2"/>
      <c r="W140" s="2"/>
    </row>
    <row r="141" ht="19.5" customHeight="1">
      <c r="A141" s="2"/>
      <c r="B141" s="22"/>
      <c r="C141" s="2"/>
      <c r="D141" s="2"/>
      <c r="E141" s="24"/>
      <c r="F141" s="24"/>
      <c r="G141" s="26"/>
      <c r="H141" s="2"/>
      <c r="I141" s="2"/>
      <c r="J141" s="2"/>
      <c r="K141" s="2"/>
      <c r="L141" s="2"/>
      <c r="M141" s="2"/>
      <c r="N141" s="28"/>
      <c r="O141" s="2"/>
      <c r="P141" s="2"/>
      <c r="Q141" s="2"/>
      <c r="R141" s="2"/>
      <c r="S141" s="2"/>
      <c r="T141" s="2"/>
      <c r="U141" s="2"/>
      <c r="V141" s="2"/>
      <c r="W141" s="2"/>
    </row>
    <row r="142" ht="19.5" customHeight="1">
      <c r="A142" s="2"/>
      <c r="B142" s="22"/>
      <c r="C142" s="2"/>
      <c r="D142" s="2"/>
      <c r="E142" s="24"/>
      <c r="F142" s="24"/>
      <c r="G142" s="26"/>
      <c r="H142" s="2"/>
      <c r="I142" s="2"/>
      <c r="J142" s="2"/>
      <c r="K142" s="2"/>
      <c r="L142" s="2"/>
      <c r="M142" s="2"/>
      <c r="N142" s="28"/>
      <c r="O142" s="2"/>
      <c r="P142" s="2"/>
      <c r="Q142" s="2"/>
      <c r="R142" s="2"/>
      <c r="S142" s="2"/>
      <c r="T142" s="2"/>
      <c r="U142" s="2"/>
      <c r="V142" s="2"/>
      <c r="W142" s="2"/>
    </row>
    <row r="143" ht="19.5" customHeight="1">
      <c r="A143" s="2"/>
      <c r="B143" s="22"/>
      <c r="C143" s="2"/>
      <c r="D143" s="2"/>
      <c r="E143" s="24"/>
      <c r="F143" s="24"/>
      <c r="G143" s="26"/>
      <c r="H143" s="2"/>
      <c r="I143" s="2"/>
      <c r="J143" s="2"/>
      <c r="K143" s="2"/>
      <c r="L143" s="2"/>
      <c r="M143" s="2"/>
      <c r="N143" s="28"/>
      <c r="O143" s="2"/>
      <c r="P143" s="2"/>
      <c r="Q143" s="2"/>
      <c r="R143" s="2"/>
      <c r="S143" s="2"/>
      <c r="T143" s="2"/>
      <c r="U143" s="2"/>
      <c r="V143" s="2"/>
      <c r="W143" s="2"/>
    </row>
    <row r="144" ht="19.5" customHeight="1">
      <c r="A144" s="2"/>
      <c r="B144" s="22"/>
      <c r="C144" s="2"/>
      <c r="D144" s="2"/>
      <c r="E144" s="24"/>
      <c r="F144" s="24"/>
      <c r="G144" s="26"/>
      <c r="H144" s="2"/>
      <c r="I144" s="2"/>
      <c r="J144" s="2"/>
      <c r="K144" s="2"/>
      <c r="L144" s="2"/>
      <c r="M144" s="2"/>
      <c r="N144" s="28"/>
      <c r="O144" s="2"/>
      <c r="P144" s="2"/>
      <c r="Q144" s="2"/>
      <c r="R144" s="2"/>
      <c r="S144" s="2"/>
      <c r="T144" s="2"/>
      <c r="U144" s="2"/>
      <c r="V144" s="2"/>
      <c r="W144" s="2"/>
    </row>
    <row r="145" ht="19.5" customHeight="1">
      <c r="A145" s="2"/>
      <c r="B145" s="22"/>
      <c r="C145" s="2"/>
      <c r="D145" s="2"/>
      <c r="E145" s="24"/>
      <c r="F145" s="24"/>
      <c r="G145" s="26"/>
      <c r="H145" s="2"/>
      <c r="I145" s="2"/>
      <c r="J145" s="2"/>
      <c r="K145" s="2"/>
      <c r="L145" s="2"/>
      <c r="M145" s="2"/>
      <c r="N145" s="28"/>
      <c r="O145" s="2"/>
      <c r="P145" s="2"/>
      <c r="Q145" s="2"/>
      <c r="R145" s="2"/>
      <c r="S145" s="2"/>
      <c r="T145" s="2"/>
      <c r="U145" s="2"/>
      <c r="V145" s="2"/>
      <c r="W145" s="2"/>
    </row>
    <row r="146" ht="19.5" customHeight="1">
      <c r="A146" s="2"/>
      <c r="B146" s="22"/>
      <c r="C146" s="2"/>
      <c r="D146" s="2"/>
      <c r="E146" s="24"/>
      <c r="F146" s="24"/>
      <c r="G146" s="26"/>
      <c r="H146" s="2"/>
      <c r="I146" s="2"/>
      <c r="J146" s="2"/>
      <c r="K146" s="2"/>
      <c r="L146" s="2"/>
      <c r="M146" s="2"/>
      <c r="N146" s="28"/>
      <c r="O146" s="2"/>
      <c r="P146" s="2"/>
      <c r="Q146" s="2"/>
      <c r="R146" s="2"/>
      <c r="S146" s="2"/>
      <c r="T146" s="2"/>
      <c r="U146" s="2"/>
      <c r="V146" s="2"/>
      <c r="W146" s="2"/>
    </row>
    <row r="147" ht="19.5" customHeight="1">
      <c r="A147" s="2"/>
      <c r="B147" s="22"/>
      <c r="C147" s="2"/>
      <c r="D147" s="2"/>
      <c r="E147" s="24"/>
      <c r="F147" s="24"/>
      <c r="G147" s="26"/>
      <c r="H147" s="2"/>
      <c r="I147" s="2"/>
      <c r="J147" s="2"/>
      <c r="K147" s="2"/>
      <c r="L147" s="2"/>
      <c r="M147" s="2"/>
      <c r="N147" s="28"/>
      <c r="O147" s="2"/>
      <c r="P147" s="2"/>
      <c r="Q147" s="2"/>
      <c r="R147" s="2"/>
      <c r="S147" s="2"/>
      <c r="T147" s="2"/>
      <c r="U147" s="2"/>
      <c r="V147" s="2"/>
      <c r="W147" s="2"/>
    </row>
    <row r="148" ht="19.5" customHeight="1">
      <c r="A148" s="2"/>
      <c r="B148" s="22"/>
      <c r="C148" s="2"/>
      <c r="D148" s="2"/>
      <c r="E148" s="24"/>
      <c r="F148" s="24"/>
      <c r="G148" s="26"/>
      <c r="H148" s="2"/>
      <c r="I148" s="2"/>
      <c r="J148" s="2"/>
      <c r="K148" s="2"/>
      <c r="L148" s="2"/>
      <c r="M148" s="2"/>
      <c r="N148" s="28"/>
      <c r="O148" s="2"/>
      <c r="P148" s="2"/>
      <c r="Q148" s="2"/>
      <c r="R148" s="2"/>
      <c r="S148" s="2"/>
      <c r="T148" s="2"/>
      <c r="U148" s="2"/>
      <c r="V148" s="2"/>
      <c r="W148" s="2"/>
    </row>
    <row r="149" ht="19.5" customHeight="1">
      <c r="A149" s="2"/>
      <c r="B149" s="22"/>
      <c r="C149" s="2"/>
      <c r="D149" s="2"/>
      <c r="E149" s="24"/>
      <c r="F149" s="24"/>
      <c r="G149" s="26"/>
      <c r="H149" s="2"/>
      <c r="I149" s="2"/>
      <c r="J149" s="2"/>
      <c r="K149" s="2"/>
      <c r="L149" s="2"/>
      <c r="M149" s="2"/>
      <c r="N149" s="28"/>
      <c r="O149" s="2"/>
      <c r="P149" s="2"/>
      <c r="Q149" s="2"/>
      <c r="R149" s="2"/>
      <c r="S149" s="2"/>
      <c r="T149" s="2"/>
      <c r="U149" s="2"/>
      <c r="V149" s="2"/>
      <c r="W149" s="2"/>
    </row>
    <row r="150" ht="19.5" customHeight="1">
      <c r="A150" s="2"/>
      <c r="B150" s="22"/>
      <c r="C150" s="2"/>
      <c r="D150" s="2"/>
      <c r="E150" s="24"/>
      <c r="F150" s="24"/>
      <c r="G150" s="26"/>
      <c r="H150" s="2"/>
      <c r="I150" s="2"/>
      <c r="J150" s="2"/>
      <c r="K150" s="2"/>
      <c r="L150" s="2"/>
      <c r="M150" s="2"/>
      <c r="N150" s="28"/>
      <c r="O150" s="2"/>
      <c r="P150" s="2"/>
      <c r="Q150" s="2"/>
      <c r="R150" s="2"/>
      <c r="S150" s="2"/>
      <c r="T150" s="2"/>
      <c r="U150" s="2"/>
      <c r="V150" s="2"/>
      <c r="W150" s="2"/>
    </row>
    <row r="151" ht="19.5" customHeight="1">
      <c r="A151" s="2"/>
      <c r="B151" s="22"/>
      <c r="C151" s="2"/>
      <c r="D151" s="2"/>
      <c r="E151" s="24"/>
      <c r="F151" s="24"/>
      <c r="G151" s="26"/>
      <c r="H151" s="2"/>
      <c r="I151" s="2"/>
      <c r="J151" s="2"/>
      <c r="K151" s="2"/>
      <c r="L151" s="2"/>
      <c r="M151" s="2"/>
      <c r="N151" s="28"/>
      <c r="O151" s="2"/>
      <c r="P151" s="2"/>
      <c r="Q151" s="2"/>
      <c r="R151" s="2"/>
      <c r="S151" s="2"/>
      <c r="T151" s="2"/>
      <c r="U151" s="2"/>
      <c r="V151" s="2"/>
      <c r="W151" s="2"/>
    </row>
    <row r="152" ht="19.5" customHeight="1">
      <c r="A152" s="2"/>
      <c r="B152" s="22"/>
      <c r="C152" s="2"/>
      <c r="D152" s="2"/>
      <c r="E152" s="24"/>
      <c r="F152" s="24"/>
      <c r="G152" s="26"/>
      <c r="H152" s="2"/>
      <c r="I152" s="2"/>
      <c r="J152" s="2"/>
      <c r="K152" s="2"/>
      <c r="L152" s="2"/>
      <c r="M152" s="2"/>
      <c r="N152" s="28"/>
      <c r="O152" s="2"/>
      <c r="P152" s="2"/>
      <c r="Q152" s="2"/>
      <c r="R152" s="2"/>
      <c r="S152" s="2"/>
      <c r="T152" s="2"/>
      <c r="U152" s="2"/>
      <c r="V152" s="2"/>
      <c r="W152" s="2"/>
    </row>
    <row r="153" ht="19.5" customHeight="1">
      <c r="A153" s="2"/>
      <c r="B153" s="22"/>
      <c r="C153" s="2"/>
      <c r="D153" s="2"/>
      <c r="E153" s="24"/>
      <c r="F153" s="24"/>
      <c r="G153" s="26"/>
      <c r="H153" s="2"/>
      <c r="I153" s="2"/>
      <c r="J153" s="2"/>
      <c r="K153" s="2"/>
      <c r="L153" s="2"/>
      <c r="M153" s="2"/>
      <c r="N153" s="28"/>
      <c r="O153" s="2"/>
      <c r="P153" s="2"/>
      <c r="Q153" s="2"/>
      <c r="R153" s="2"/>
      <c r="S153" s="2"/>
      <c r="T153" s="2"/>
      <c r="U153" s="2"/>
      <c r="V153" s="2"/>
      <c r="W153" s="2"/>
    </row>
    <row r="154" ht="19.5" customHeight="1">
      <c r="A154" s="2"/>
      <c r="B154" s="22"/>
      <c r="C154" s="2"/>
      <c r="D154" s="2"/>
      <c r="E154" s="24"/>
      <c r="F154" s="24"/>
      <c r="G154" s="26"/>
      <c r="H154" s="2"/>
      <c r="I154" s="2"/>
      <c r="J154" s="2"/>
      <c r="K154" s="2"/>
      <c r="L154" s="2"/>
      <c r="M154" s="2"/>
      <c r="N154" s="28"/>
      <c r="O154" s="2"/>
      <c r="P154" s="2"/>
      <c r="Q154" s="2"/>
      <c r="R154" s="2"/>
      <c r="S154" s="2"/>
      <c r="T154" s="2"/>
      <c r="U154" s="2"/>
      <c r="V154" s="2"/>
      <c r="W154" s="2"/>
    </row>
    <row r="155" ht="19.5" customHeight="1">
      <c r="A155" s="2"/>
      <c r="B155" s="22"/>
      <c r="C155" s="2"/>
      <c r="D155" s="2"/>
      <c r="E155" s="24"/>
      <c r="F155" s="24"/>
      <c r="G155" s="26"/>
      <c r="H155" s="2"/>
      <c r="I155" s="2"/>
      <c r="J155" s="2"/>
      <c r="K155" s="2"/>
      <c r="L155" s="2"/>
      <c r="M155" s="2"/>
      <c r="N155" s="28"/>
      <c r="O155" s="2"/>
      <c r="P155" s="2"/>
      <c r="Q155" s="2"/>
      <c r="R155" s="2"/>
      <c r="S155" s="2"/>
      <c r="T155" s="2"/>
      <c r="U155" s="2"/>
      <c r="V155" s="2"/>
      <c r="W155" s="2"/>
    </row>
    <row r="156" ht="19.5" customHeight="1">
      <c r="A156" s="2"/>
      <c r="B156" s="22"/>
      <c r="C156" s="2"/>
      <c r="D156" s="2"/>
      <c r="E156" s="24"/>
      <c r="F156" s="24"/>
      <c r="G156" s="26"/>
      <c r="H156" s="2"/>
      <c r="I156" s="2"/>
      <c r="J156" s="2"/>
      <c r="K156" s="2"/>
      <c r="L156" s="2"/>
      <c r="M156" s="2"/>
      <c r="N156" s="28"/>
      <c r="O156" s="2"/>
      <c r="P156" s="2"/>
      <c r="Q156" s="2"/>
      <c r="R156" s="2"/>
      <c r="S156" s="2"/>
      <c r="T156" s="2"/>
      <c r="U156" s="2"/>
      <c r="V156" s="2"/>
      <c r="W156" s="2"/>
    </row>
    <row r="157" ht="19.5" customHeight="1">
      <c r="A157" s="2"/>
      <c r="B157" s="22"/>
      <c r="C157" s="2"/>
      <c r="D157" s="2"/>
      <c r="E157" s="24"/>
      <c r="F157" s="24"/>
      <c r="G157" s="26"/>
      <c r="H157" s="2"/>
      <c r="I157" s="2"/>
      <c r="J157" s="2"/>
      <c r="K157" s="2"/>
      <c r="L157" s="2"/>
      <c r="M157" s="2"/>
      <c r="N157" s="28"/>
      <c r="O157" s="2"/>
      <c r="P157" s="2"/>
      <c r="Q157" s="2"/>
      <c r="R157" s="2"/>
      <c r="S157" s="2"/>
      <c r="T157" s="2"/>
      <c r="U157" s="2"/>
      <c r="V157" s="2"/>
      <c r="W157" s="2"/>
    </row>
    <row r="158" ht="19.5" customHeight="1">
      <c r="A158" s="2"/>
      <c r="B158" s="22"/>
      <c r="C158" s="2"/>
      <c r="D158" s="2"/>
      <c r="E158" s="24"/>
      <c r="F158" s="24"/>
      <c r="G158" s="26"/>
      <c r="H158" s="2"/>
      <c r="I158" s="2"/>
      <c r="J158" s="2"/>
      <c r="K158" s="2"/>
      <c r="L158" s="2"/>
      <c r="M158" s="2"/>
      <c r="N158" s="28"/>
      <c r="O158" s="2"/>
      <c r="P158" s="2"/>
      <c r="Q158" s="2"/>
      <c r="R158" s="2"/>
      <c r="S158" s="2"/>
      <c r="T158" s="2"/>
      <c r="U158" s="2"/>
      <c r="V158" s="2"/>
      <c r="W158" s="2"/>
    </row>
    <row r="159" ht="19.5" customHeight="1">
      <c r="A159" s="2"/>
      <c r="B159" s="22"/>
      <c r="C159" s="2"/>
      <c r="D159" s="2"/>
      <c r="E159" s="24"/>
      <c r="F159" s="24"/>
      <c r="G159" s="26"/>
      <c r="H159" s="2"/>
      <c r="I159" s="2"/>
      <c r="J159" s="2"/>
      <c r="K159" s="2"/>
      <c r="L159" s="2"/>
      <c r="M159" s="2"/>
      <c r="N159" s="28"/>
      <c r="O159" s="2"/>
      <c r="P159" s="2"/>
      <c r="Q159" s="2"/>
      <c r="R159" s="2"/>
      <c r="S159" s="2"/>
      <c r="T159" s="2"/>
      <c r="U159" s="2"/>
      <c r="V159" s="2"/>
      <c r="W159" s="2"/>
    </row>
    <row r="160" ht="19.5" customHeight="1">
      <c r="A160" s="2"/>
      <c r="B160" s="22"/>
      <c r="C160" s="2"/>
      <c r="D160" s="2"/>
      <c r="E160" s="24"/>
      <c r="F160" s="24"/>
      <c r="G160" s="26"/>
      <c r="H160" s="2"/>
      <c r="I160" s="2"/>
      <c r="J160" s="2"/>
      <c r="K160" s="2"/>
      <c r="L160" s="2"/>
      <c r="M160" s="2"/>
      <c r="N160" s="28"/>
      <c r="O160" s="2"/>
      <c r="P160" s="2"/>
      <c r="Q160" s="2"/>
      <c r="R160" s="2"/>
      <c r="S160" s="2"/>
      <c r="T160" s="2"/>
      <c r="U160" s="2"/>
      <c r="V160" s="2"/>
      <c r="W160" s="2"/>
    </row>
    <row r="161" ht="19.5" customHeight="1">
      <c r="A161" s="2"/>
      <c r="B161" s="22"/>
      <c r="C161" s="2"/>
      <c r="D161" s="2"/>
      <c r="E161" s="24"/>
      <c r="F161" s="24"/>
      <c r="G161" s="26"/>
      <c r="H161" s="2"/>
      <c r="I161" s="2"/>
      <c r="J161" s="2"/>
      <c r="K161" s="2"/>
      <c r="L161" s="2"/>
      <c r="M161" s="2"/>
      <c r="N161" s="28"/>
      <c r="O161" s="2"/>
      <c r="P161" s="2"/>
      <c r="Q161" s="2"/>
      <c r="R161" s="2"/>
      <c r="S161" s="2"/>
      <c r="T161" s="2"/>
      <c r="U161" s="2"/>
      <c r="V161" s="2"/>
      <c r="W161" s="2"/>
    </row>
    <row r="162" ht="19.5" customHeight="1">
      <c r="A162" s="2"/>
      <c r="B162" s="22"/>
      <c r="C162" s="2"/>
      <c r="D162" s="2"/>
      <c r="E162" s="24"/>
      <c r="F162" s="24"/>
      <c r="G162" s="26"/>
      <c r="H162" s="2"/>
      <c r="I162" s="2"/>
      <c r="J162" s="2"/>
      <c r="K162" s="2"/>
      <c r="L162" s="2"/>
      <c r="M162" s="2"/>
      <c r="N162" s="28"/>
      <c r="O162" s="2"/>
      <c r="P162" s="2"/>
      <c r="Q162" s="2"/>
      <c r="R162" s="2"/>
      <c r="S162" s="2"/>
      <c r="T162" s="2"/>
      <c r="U162" s="2"/>
      <c r="V162" s="2"/>
      <c r="W162" s="2"/>
    </row>
    <row r="163" ht="19.5" customHeight="1">
      <c r="A163" s="2"/>
      <c r="B163" s="22"/>
      <c r="C163" s="2"/>
      <c r="D163" s="2"/>
      <c r="E163" s="24"/>
      <c r="F163" s="24"/>
      <c r="G163" s="26"/>
      <c r="H163" s="2"/>
      <c r="I163" s="2"/>
      <c r="J163" s="2"/>
      <c r="K163" s="2"/>
      <c r="L163" s="2"/>
      <c r="M163" s="2"/>
      <c r="N163" s="28"/>
      <c r="O163" s="2"/>
      <c r="P163" s="2"/>
      <c r="Q163" s="2"/>
      <c r="R163" s="2"/>
      <c r="S163" s="2"/>
      <c r="T163" s="2"/>
      <c r="U163" s="2"/>
      <c r="V163" s="2"/>
      <c r="W163" s="2"/>
    </row>
    <row r="164" ht="19.5" customHeight="1">
      <c r="A164" s="2"/>
      <c r="B164" s="22"/>
      <c r="C164" s="2"/>
      <c r="D164" s="2"/>
      <c r="E164" s="24"/>
      <c r="F164" s="24"/>
      <c r="G164" s="26"/>
      <c r="H164" s="2"/>
      <c r="I164" s="2"/>
      <c r="J164" s="2"/>
      <c r="K164" s="2"/>
      <c r="L164" s="2"/>
      <c r="M164" s="2"/>
      <c r="N164" s="28"/>
      <c r="O164" s="2"/>
      <c r="P164" s="2"/>
      <c r="Q164" s="2"/>
      <c r="R164" s="2"/>
      <c r="S164" s="2"/>
      <c r="T164" s="2"/>
      <c r="U164" s="2"/>
      <c r="V164" s="2"/>
      <c r="W164" s="2"/>
    </row>
    <row r="165" ht="19.5" customHeight="1">
      <c r="A165" s="2"/>
      <c r="B165" s="22"/>
      <c r="C165" s="2"/>
      <c r="D165" s="2"/>
      <c r="E165" s="24"/>
      <c r="F165" s="24"/>
      <c r="G165" s="26"/>
      <c r="H165" s="2"/>
      <c r="I165" s="2"/>
      <c r="J165" s="2"/>
      <c r="K165" s="2"/>
      <c r="L165" s="2"/>
      <c r="M165" s="2"/>
      <c r="N165" s="28"/>
      <c r="O165" s="2"/>
      <c r="P165" s="2"/>
      <c r="Q165" s="2"/>
      <c r="R165" s="2"/>
      <c r="S165" s="2"/>
      <c r="T165" s="2"/>
      <c r="U165" s="2"/>
      <c r="V165" s="2"/>
      <c r="W165" s="2"/>
    </row>
    <row r="166" ht="19.5" customHeight="1">
      <c r="A166" s="2"/>
      <c r="B166" s="22"/>
      <c r="C166" s="2"/>
      <c r="D166" s="2"/>
      <c r="E166" s="24"/>
      <c r="F166" s="24"/>
      <c r="G166" s="26"/>
      <c r="H166" s="2"/>
      <c r="I166" s="2"/>
      <c r="J166" s="2"/>
      <c r="K166" s="2"/>
      <c r="L166" s="2"/>
      <c r="M166" s="2"/>
      <c r="N166" s="28"/>
      <c r="O166" s="2"/>
      <c r="P166" s="2"/>
      <c r="Q166" s="2"/>
      <c r="R166" s="2"/>
      <c r="S166" s="2"/>
      <c r="T166" s="2"/>
      <c r="U166" s="2"/>
      <c r="V166" s="2"/>
      <c r="W166" s="2"/>
    </row>
    <row r="167" ht="19.5" customHeight="1">
      <c r="A167" s="2"/>
      <c r="B167" s="22"/>
      <c r="C167" s="2"/>
      <c r="D167" s="2"/>
      <c r="E167" s="24"/>
      <c r="F167" s="24"/>
      <c r="G167" s="26"/>
      <c r="H167" s="2"/>
      <c r="I167" s="2"/>
      <c r="J167" s="2"/>
      <c r="K167" s="2"/>
      <c r="L167" s="2"/>
      <c r="M167" s="2"/>
      <c r="N167" s="28"/>
      <c r="O167" s="2"/>
      <c r="P167" s="2"/>
      <c r="Q167" s="2"/>
      <c r="R167" s="2"/>
      <c r="S167" s="2"/>
      <c r="T167" s="2"/>
      <c r="U167" s="2"/>
      <c r="V167" s="2"/>
      <c r="W167" s="2"/>
    </row>
    <row r="168" ht="19.5" customHeight="1">
      <c r="A168" s="2"/>
      <c r="B168" s="22"/>
      <c r="C168" s="2"/>
      <c r="D168" s="2"/>
      <c r="E168" s="24"/>
      <c r="F168" s="24"/>
      <c r="G168" s="26"/>
      <c r="H168" s="2"/>
      <c r="I168" s="2"/>
      <c r="J168" s="2"/>
      <c r="K168" s="2"/>
      <c r="L168" s="2"/>
      <c r="M168" s="2"/>
      <c r="N168" s="28"/>
      <c r="O168" s="2"/>
      <c r="P168" s="2"/>
      <c r="Q168" s="2"/>
      <c r="R168" s="2"/>
      <c r="S168" s="2"/>
      <c r="T168" s="2"/>
      <c r="U168" s="2"/>
      <c r="V168" s="2"/>
      <c r="W168" s="2"/>
    </row>
    <row r="169" ht="19.5" customHeight="1">
      <c r="A169" s="2"/>
      <c r="B169" s="22"/>
      <c r="C169" s="2"/>
      <c r="D169" s="2"/>
      <c r="E169" s="24"/>
      <c r="F169" s="24"/>
      <c r="G169" s="26"/>
      <c r="H169" s="2"/>
      <c r="I169" s="2"/>
      <c r="J169" s="2"/>
      <c r="K169" s="2"/>
      <c r="L169" s="2"/>
      <c r="M169" s="2"/>
      <c r="N169" s="28"/>
      <c r="O169" s="2"/>
      <c r="P169" s="2"/>
      <c r="Q169" s="2"/>
      <c r="R169" s="2"/>
      <c r="S169" s="2"/>
      <c r="T169" s="2"/>
      <c r="U169" s="2"/>
      <c r="V169" s="2"/>
      <c r="W169" s="2"/>
    </row>
    <row r="170" ht="19.5" customHeight="1">
      <c r="A170" s="2"/>
      <c r="B170" s="22"/>
      <c r="C170" s="2"/>
      <c r="D170" s="2"/>
      <c r="E170" s="24"/>
      <c r="F170" s="24"/>
      <c r="G170" s="26"/>
      <c r="H170" s="2"/>
      <c r="I170" s="2"/>
      <c r="J170" s="2"/>
      <c r="K170" s="2"/>
      <c r="L170" s="2"/>
      <c r="M170" s="2"/>
      <c r="N170" s="28"/>
      <c r="O170" s="2"/>
      <c r="P170" s="2"/>
      <c r="Q170" s="2"/>
      <c r="R170" s="2"/>
      <c r="S170" s="2"/>
      <c r="T170" s="2"/>
      <c r="U170" s="2"/>
      <c r="V170" s="2"/>
      <c r="W170" s="2"/>
    </row>
    <row r="171" ht="19.5" customHeight="1">
      <c r="A171" s="2"/>
      <c r="B171" s="22"/>
      <c r="C171" s="2"/>
      <c r="D171" s="2"/>
      <c r="E171" s="24"/>
      <c r="F171" s="24"/>
      <c r="G171" s="26"/>
      <c r="H171" s="2"/>
      <c r="I171" s="2"/>
      <c r="J171" s="2"/>
      <c r="K171" s="2"/>
      <c r="L171" s="2"/>
      <c r="M171" s="2"/>
      <c r="N171" s="28"/>
      <c r="O171" s="2"/>
      <c r="P171" s="2"/>
      <c r="Q171" s="2"/>
      <c r="R171" s="2"/>
      <c r="S171" s="2"/>
      <c r="T171" s="2"/>
      <c r="U171" s="2"/>
      <c r="V171" s="2"/>
      <c r="W171" s="2"/>
    </row>
    <row r="172" ht="19.5" customHeight="1">
      <c r="A172" s="2"/>
      <c r="B172" s="22"/>
      <c r="C172" s="2"/>
      <c r="D172" s="2"/>
      <c r="E172" s="24"/>
      <c r="F172" s="24"/>
      <c r="G172" s="26"/>
      <c r="H172" s="2"/>
      <c r="I172" s="2"/>
      <c r="J172" s="2"/>
      <c r="K172" s="2"/>
      <c r="L172" s="2"/>
      <c r="M172" s="2"/>
      <c r="N172" s="28"/>
      <c r="O172" s="2"/>
      <c r="P172" s="2"/>
      <c r="Q172" s="2"/>
      <c r="R172" s="2"/>
      <c r="S172" s="2"/>
      <c r="T172" s="2"/>
      <c r="U172" s="2"/>
      <c r="V172" s="2"/>
      <c r="W172" s="2"/>
    </row>
    <row r="173" ht="19.5" customHeight="1">
      <c r="A173" s="2"/>
      <c r="B173" s="22"/>
      <c r="C173" s="2"/>
      <c r="D173" s="2"/>
      <c r="E173" s="24"/>
      <c r="F173" s="24"/>
      <c r="G173" s="26"/>
      <c r="H173" s="2"/>
      <c r="I173" s="2"/>
      <c r="J173" s="2"/>
      <c r="K173" s="2"/>
      <c r="L173" s="2"/>
      <c r="M173" s="2"/>
      <c r="N173" s="28"/>
      <c r="O173" s="2"/>
      <c r="P173" s="2"/>
      <c r="Q173" s="2"/>
      <c r="R173" s="2"/>
      <c r="S173" s="2"/>
      <c r="T173" s="2"/>
      <c r="U173" s="2"/>
      <c r="V173" s="2"/>
      <c r="W173" s="2"/>
    </row>
    <row r="174" ht="19.5" customHeight="1">
      <c r="A174" s="2"/>
      <c r="B174" s="22"/>
      <c r="C174" s="2"/>
      <c r="D174" s="2"/>
      <c r="E174" s="24"/>
      <c r="F174" s="24"/>
      <c r="G174" s="26"/>
      <c r="H174" s="2"/>
      <c r="I174" s="2"/>
      <c r="J174" s="2"/>
      <c r="K174" s="2"/>
      <c r="L174" s="2"/>
      <c r="M174" s="2"/>
      <c r="N174" s="28"/>
      <c r="O174" s="2"/>
      <c r="P174" s="2"/>
      <c r="Q174" s="2"/>
      <c r="R174" s="2"/>
      <c r="S174" s="2"/>
      <c r="T174" s="2"/>
      <c r="U174" s="2"/>
      <c r="V174" s="2"/>
      <c r="W174" s="2"/>
    </row>
    <row r="175" ht="19.5" customHeight="1">
      <c r="A175" s="2"/>
      <c r="B175" s="22"/>
      <c r="C175" s="2"/>
      <c r="D175" s="2"/>
      <c r="E175" s="24"/>
      <c r="F175" s="24"/>
      <c r="G175" s="26"/>
      <c r="H175" s="2"/>
      <c r="I175" s="2"/>
      <c r="J175" s="2"/>
      <c r="K175" s="2"/>
      <c r="L175" s="2"/>
      <c r="M175" s="2"/>
      <c r="N175" s="28"/>
      <c r="O175" s="2"/>
      <c r="P175" s="2"/>
      <c r="Q175" s="2"/>
      <c r="R175" s="2"/>
      <c r="S175" s="2"/>
      <c r="T175" s="2"/>
      <c r="U175" s="2"/>
      <c r="V175" s="2"/>
      <c r="W175" s="2"/>
    </row>
    <row r="176" ht="19.5" customHeight="1">
      <c r="A176" s="2"/>
      <c r="B176" s="22"/>
      <c r="C176" s="2"/>
      <c r="D176" s="2"/>
      <c r="E176" s="24"/>
      <c r="F176" s="24"/>
      <c r="G176" s="26"/>
      <c r="H176" s="2"/>
      <c r="I176" s="2"/>
      <c r="J176" s="2"/>
      <c r="K176" s="2"/>
      <c r="L176" s="2"/>
      <c r="M176" s="2"/>
      <c r="N176" s="28"/>
      <c r="O176" s="2"/>
      <c r="P176" s="2"/>
      <c r="Q176" s="2"/>
      <c r="R176" s="2"/>
      <c r="S176" s="2"/>
      <c r="T176" s="2"/>
      <c r="U176" s="2"/>
      <c r="V176" s="2"/>
      <c r="W176" s="2"/>
    </row>
    <row r="177" ht="19.5" customHeight="1">
      <c r="A177" s="2"/>
      <c r="B177" s="22"/>
      <c r="C177" s="2"/>
      <c r="D177" s="2"/>
      <c r="E177" s="24"/>
      <c r="F177" s="24"/>
      <c r="G177" s="26"/>
      <c r="H177" s="2"/>
      <c r="I177" s="2"/>
      <c r="J177" s="2"/>
      <c r="K177" s="2"/>
      <c r="L177" s="2"/>
      <c r="M177" s="2"/>
      <c r="N177" s="28"/>
      <c r="O177" s="2"/>
      <c r="P177" s="2"/>
      <c r="Q177" s="2"/>
      <c r="R177" s="2"/>
      <c r="S177" s="2"/>
      <c r="T177" s="2"/>
      <c r="U177" s="2"/>
      <c r="V177" s="2"/>
      <c r="W177" s="2"/>
    </row>
    <row r="178" ht="19.5" customHeight="1">
      <c r="A178" s="2"/>
      <c r="B178" s="22"/>
      <c r="C178" s="2"/>
      <c r="D178" s="2"/>
      <c r="E178" s="24"/>
      <c r="F178" s="24"/>
      <c r="G178" s="26"/>
      <c r="H178" s="2"/>
      <c r="I178" s="2"/>
      <c r="J178" s="2"/>
      <c r="K178" s="2"/>
      <c r="L178" s="2"/>
      <c r="M178" s="2"/>
      <c r="N178" s="28"/>
      <c r="O178" s="2"/>
      <c r="P178" s="2"/>
      <c r="Q178" s="2"/>
      <c r="R178" s="2"/>
      <c r="S178" s="2"/>
      <c r="T178" s="2"/>
      <c r="U178" s="2"/>
      <c r="V178" s="2"/>
      <c r="W178" s="2"/>
    </row>
    <row r="179" ht="19.5" customHeight="1">
      <c r="A179" s="2"/>
      <c r="B179" s="22"/>
      <c r="C179" s="2"/>
      <c r="D179" s="2"/>
      <c r="E179" s="24"/>
      <c r="F179" s="24"/>
      <c r="G179" s="26"/>
      <c r="H179" s="2"/>
      <c r="I179" s="2"/>
      <c r="J179" s="2"/>
      <c r="K179" s="2"/>
      <c r="L179" s="2"/>
      <c r="M179" s="2"/>
      <c r="N179" s="28"/>
      <c r="O179" s="2"/>
      <c r="P179" s="2"/>
      <c r="Q179" s="2"/>
      <c r="R179" s="2"/>
      <c r="S179" s="2"/>
      <c r="T179" s="2"/>
      <c r="U179" s="2"/>
      <c r="V179" s="2"/>
      <c r="W179" s="2"/>
    </row>
    <row r="180" ht="19.5" customHeight="1">
      <c r="A180" s="2"/>
      <c r="B180" s="22"/>
      <c r="C180" s="2"/>
      <c r="D180" s="2"/>
      <c r="E180" s="24"/>
      <c r="F180" s="24"/>
      <c r="G180" s="26"/>
      <c r="H180" s="2"/>
      <c r="I180" s="2"/>
      <c r="J180" s="2"/>
      <c r="K180" s="2"/>
      <c r="L180" s="2"/>
      <c r="M180" s="2"/>
      <c r="N180" s="28"/>
      <c r="O180" s="2"/>
      <c r="P180" s="2"/>
      <c r="Q180" s="2"/>
      <c r="R180" s="2"/>
      <c r="S180" s="2"/>
      <c r="T180" s="2"/>
      <c r="U180" s="2"/>
      <c r="V180" s="2"/>
      <c r="W180" s="2"/>
    </row>
    <row r="181" ht="19.5" customHeight="1">
      <c r="A181" s="2"/>
      <c r="B181" s="22"/>
      <c r="C181" s="2"/>
      <c r="D181" s="2"/>
      <c r="E181" s="24"/>
      <c r="F181" s="24"/>
      <c r="G181" s="26"/>
      <c r="H181" s="2"/>
      <c r="I181" s="2"/>
      <c r="J181" s="2"/>
      <c r="K181" s="2"/>
      <c r="L181" s="2"/>
      <c r="M181" s="2"/>
      <c r="N181" s="28"/>
      <c r="O181" s="2"/>
      <c r="P181" s="2"/>
      <c r="Q181" s="2"/>
      <c r="R181" s="2"/>
      <c r="S181" s="2"/>
      <c r="T181" s="2"/>
      <c r="U181" s="2"/>
      <c r="V181" s="2"/>
      <c r="W181" s="2"/>
    </row>
    <row r="182" ht="19.5" customHeight="1">
      <c r="A182" s="2"/>
      <c r="B182" s="22"/>
      <c r="C182" s="2"/>
      <c r="D182" s="2"/>
      <c r="E182" s="24"/>
      <c r="F182" s="24"/>
      <c r="G182" s="26"/>
      <c r="H182" s="2"/>
      <c r="I182" s="2"/>
      <c r="J182" s="2"/>
      <c r="K182" s="2"/>
      <c r="L182" s="2"/>
      <c r="M182" s="2"/>
      <c r="N182" s="28"/>
      <c r="O182" s="2"/>
      <c r="P182" s="2"/>
      <c r="Q182" s="2"/>
      <c r="R182" s="2"/>
      <c r="S182" s="2"/>
      <c r="T182" s="2"/>
      <c r="U182" s="2"/>
      <c r="V182" s="2"/>
      <c r="W182" s="2"/>
    </row>
    <row r="183" ht="19.5" customHeight="1">
      <c r="A183" s="2"/>
      <c r="B183" s="22"/>
      <c r="C183" s="2"/>
      <c r="D183" s="2"/>
      <c r="E183" s="24"/>
      <c r="F183" s="24"/>
      <c r="G183" s="26"/>
      <c r="H183" s="2"/>
      <c r="I183" s="2"/>
      <c r="J183" s="2"/>
      <c r="K183" s="2"/>
      <c r="L183" s="2"/>
      <c r="M183" s="2"/>
      <c r="N183" s="28"/>
      <c r="O183" s="2"/>
      <c r="P183" s="2"/>
      <c r="Q183" s="2"/>
      <c r="R183" s="2"/>
      <c r="S183" s="2"/>
      <c r="T183" s="2"/>
      <c r="U183" s="2"/>
      <c r="V183" s="2"/>
      <c r="W183" s="2"/>
    </row>
    <row r="184" ht="19.5" customHeight="1">
      <c r="A184" s="2"/>
      <c r="B184" s="22"/>
      <c r="C184" s="2"/>
      <c r="D184" s="2"/>
      <c r="E184" s="24"/>
      <c r="F184" s="24"/>
      <c r="G184" s="26"/>
      <c r="H184" s="2"/>
      <c r="I184" s="2"/>
      <c r="J184" s="2"/>
      <c r="K184" s="2"/>
      <c r="L184" s="2"/>
      <c r="M184" s="2"/>
      <c r="N184" s="28"/>
      <c r="O184" s="2"/>
      <c r="P184" s="2"/>
      <c r="Q184" s="2"/>
      <c r="R184" s="2"/>
      <c r="S184" s="2"/>
      <c r="T184" s="2"/>
      <c r="U184" s="2"/>
      <c r="V184" s="2"/>
      <c r="W184" s="2"/>
    </row>
    <row r="185" ht="19.5" customHeight="1">
      <c r="A185" s="2"/>
      <c r="B185" s="22"/>
      <c r="C185" s="2"/>
      <c r="D185" s="2"/>
      <c r="E185" s="24"/>
      <c r="F185" s="24"/>
      <c r="G185" s="26"/>
      <c r="H185" s="2"/>
      <c r="I185" s="2"/>
      <c r="J185" s="2"/>
      <c r="K185" s="2"/>
      <c r="L185" s="2"/>
      <c r="M185" s="2"/>
      <c r="N185" s="28"/>
      <c r="O185" s="2"/>
      <c r="P185" s="2"/>
      <c r="Q185" s="2"/>
      <c r="R185" s="2"/>
      <c r="S185" s="2"/>
      <c r="T185" s="2"/>
      <c r="U185" s="2"/>
      <c r="V185" s="2"/>
      <c r="W185" s="2"/>
    </row>
    <row r="186" ht="19.5" customHeight="1">
      <c r="A186" s="2"/>
      <c r="B186" s="22"/>
      <c r="C186" s="2"/>
      <c r="D186" s="2"/>
      <c r="E186" s="24"/>
      <c r="F186" s="24"/>
      <c r="G186" s="26"/>
      <c r="H186" s="2"/>
      <c r="I186" s="2"/>
      <c r="J186" s="2"/>
      <c r="K186" s="2"/>
      <c r="L186" s="2"/>
      <c r="M186" s="2"/>
      <c r="N186" s="28"/>
      <c r="O186" s="2"/>
      <c r="P186" s="2"/>
      <c r="Q186" s="2"/>
      <c r="R186" s="2"/>
      <c r="S186" s="2"/>
      <c r="T186" s="2"/>
      <c r="U186" s="2"/>
      <c r="V186" s="2"/>
      <c r="W186" s="2"/>
    </row>
    <row r="187" ht="19.5" customHeight="1">
      <c r="A187" s="2"/>
      <c r="B187" s="22"/>
      <c r="C187" s="2"/>
      <c r="D187" s="2"/>
      <c r="E187" s="24"/>
      <c r="F187" s="24"/>
      <c r="G187" s="26"/>
      <c r="H187" s="2"/>
      <c r="I187" s="2"/>
      <c r="J187" s="2"/>
      <c r="K187" s="2"/>
      <c r="L187" s="2"/>
      <c r="M187" s="2"/>
      <c r="N187" s="28"/>
      <c r="O187" s="2"/>
      <c r="P187" s="2"/>
      <c r="Q187" s="2"/>
      <c r="R187" s="2"/>
      <c r="S187" s="2"/>
      <c r="T187" s="2"/>
      <c r="U187" s="2"/>
      <c r="V187" s="2"/>
      <c r="W187" s="2"/>
    </row>
    <row r="188" ht="19.5" customHeight="1">
      <c r="A188" s="2"/>
      <c r="B188" s="22"/>
      <c r="C188" s="2"/>
      <c r="D188" s="2"/>
      <c r="E188" s="24"/>
      <c r="F188" s="24"/>
      <c r="G188" s="26"/>
      <c r="H188" s="2"/>
      <c r="I188" s="2"/>
      <c r="J188" s="2"/>
      <c r="K188" s="2"/>
      <c r="L188" s="2"/>
      <c r="M188" s="2"/>
      <c r="N188" s="28"/>
      <c r="O188" s="2"/>
      <c r="P188" s="2"/>
      <c r="Q188" s="2"/>
      <c r="R188" s="2"/>
      <c r="S188" s="2"/>
      <c r="T188" s="2"/>
      <c r="U188" s="2"/>
      <c r="V188" s="2"/>
      <c r="W188" s="2"/>
    </row>
    <row r="189" ht="19.5" customHeight="1">
      <c r="A189" s="2"/>
      <c r="B189" s="22"/>
      <c r="C189" s="2"/>
      <c r="D189" s="2"/>
      <c r="E189" s="24"/>
      <c r="F189" s="24"/>
      <c r="G189" s="26"/>
      <c r="H189" s="2"/>
      <c r="I189" s="2"/>
      <c r="J189" s="2"/>
      <c r="K189" s="2"/>
      <c r="L189" s="2"/>
      <c r="M189" s="2"/>
      <c r="N189" s="28"/>
      <c r="O189" s="2"/>
      <c r="P189" s="2"/>
      <c r="Q189" s="2"/>
      <c r="R189" s="2"/>
      <c r="S189" s="2"/>
      <c r="T189" s="2"/>
      <c r="U189" s="2"/>
      <c r="V189" s="2"/>
      <c r="W189" s="2"/>
    </row>
    <row r="190" ht="19.5" customHeight="1">
      <c r="A190" s="2"/>
      <c r="B190" s="22"/>
      <c r="C190" s="2"/>
      <c r="D190" s="2"/>
      <c r="E190" s="24"/>
      <c r="F190" s="24"/>
      <c r="G190" s="26"/>
      <c r="H190" s="2"/>
      <c r="I190" s="2"/>
      <c r="J190" s="2"/>
      <c r="K190" s="2"/>
      <c r="L190" s="2"/>
      <c r="M190" s="2"/>
      <c r="N190" s="28"/>
      <c r="O190" s="2"/>
      <c r="P190" s="2"/>
      <c r="Q190" s="2"/>
      <c r="R190" s="2"/>
      <c r="S190" s="2"/>
      <c r="T190" s="2"/>
      <c r="U190" s="2"/>
      <c r="V190" s="2"/>
      <c r="W190" s="2"/>
    </row>
    <row r="191" ht="19.5" customHeight="1">
      <c r="A191" s="2"/>
      <c r="B191" s="22"/>
      <c r="C191" s="2"/>
      <c r="D191" s="2"/>
      <c r="E191" s="24"/>
      <c r="F191" s="24"/>
      <c r="G191" s="26"/>
      <c r="H191" s="2"/>
      <c r="I191" s="2"/>
      <c r="J191" s="2"/>
      <c r="K191" s="2"/>
      <c r="L191" s="2"/>
      <c r="M191" s="2"/>
      <c r="N191" s="28"/>
      <c r="O191" s="2"/>
      <c r="P191" s="2"/>
      <c r="Q191" s="2"/>
      <c r="R191" s="2"/>
      <c r="S191" s="2"/>
      <c r="T191" s="2"/>
      <c r="U191" s="2"/>
      <c r="V191" s="2"/>
      <c r="W191" s="2"/>
    </row>
    <row r="192" ht="19.5" customHeight="1">
      <c r="A192" s="2"/>
      <c r="B192" s="22"/>
      <c r="C192" s="2"/>
      <c r="D192" s="2"/>
      <c r="E192" s="24"/>
      <c r="F192" s="24"/>
      <c r="G192" s="26"/>
      <c r="H192" s="2"/>
      <c r="I192" s="2"/>
      <c r="J192" s="2"/>
      <c r="K192" s="2"/>
      <c r="L192" s="2"/>
      <c r="M192" s="2"/>
      <c r="N192" s="28"/>
      <c r="O192" s="2"/>
      <c r="P192" s="2"/>
      <c r="Q192" s="2"/>
      <c r="R192" s="2"/>
      <c r="S192" s="2"/>
      <c r="T192" s="2"/>
      <c r="U192" s="2"/>
      <c r="V192" s="2"/>
      <c r="W192" s="2"/>
    </row>
    <row r="193" ht="19.5" customHeight="1">
      <c r="A193" s="2"/>
      <c r="B193" s="22"/>
      <c r="C193" s="2"/>
      <c r="D193" s="2"/>
      <c r="E193" s="24"/>
      <c r="F193" s="24"/>
      <c r="G193" s="26"/>
      <c r="H193" s="2"/>
      <c r="I193" s="2"/>
      <c r="J193" s="2"/>
      <c r="K193" s="2"/>
      <c r="L193" s="2"/>
      <c r="M193" s="2"/>
      <c r="N193" s="28"/>
      <c r="O193" s="2"/>
      <c r="P193" s="2"/>
      <c r="Q193" s="2"/>
      <c r="R193" s="2"/>
      <c r="S193" s="2"/>
      <c r="T193" s="2"/>
      <c r="U193" s="2"/>
      <c r="V193" s="2"/>
      <c r="W193" s="2"/>
    </row>
    <row r="194" ht="19.5" customHeight="1">
      <c r="A194" s="2"/>
      <c r="B194" s="22"/>
      <c r="C194" s="2"/>
      <c r="D194" s="2"/>
      <c r="E194" s="24"/>
      <c r="F194" s="24"/>
      <c r="G194" s="26"/>
      <c r="H194" s="2"/>
      <c r="I194" s="2"/>
      <c r="J194" s="2"/>
      <c r="K194" s="2"/>
      <c r="L194" s="2"/>
      <c r="M194" s="2"/>
      <c r="N194" s="28"/>
      <c r="O194" s="2"/>
      <c r="P194" s="2"/>
      <c r="Q194" s="2"/>
      <c r="R194" s="2"/>
      <c r="S194" s="2"/>
      <c r="T194" s="2"/>
      <c r="U194" s="2"/>
      <c r="V194" s="2"/>
      <c r="W194" s="2"/>
    </row>
    <row r="195" ht="19.5" customHeight="1">
      <c r="A195" s="2"/>
      <c r="B195" s="22"/>
      <c r="C195" s="2"/>
      <c r="D195" s="2"/>
      <c r="E195" s="24"/>
      <c r="F195" s="24"/>
      <c r="G195" s="26"/>
      <c r="H195" s="2"/>
      <c r="I195" s="2"/>
      <c r="J195" s="2"/>
      <c r="K195" s="2"/>
      <c r="L195" s="2"/>
      <c r="M195" s="2"/>
      <c r="N195" s="28"/>
      <c r="O195" s="2"/>
      <c r="P195" s="2"/>
      <c r="Q195" s="2"/>
      <c r="R195" s="2"/>
      <c r="S195" s="2"/>
      <c r="T195" s="2"/>
      <c r="U195" s="2"/>
      <c r="V195" s="2"/>
      <c r="W195" s="2"/>
    </row>
    <row r="196" ht="19.5" customHeight="1">
      <c r="A196" s="2"/>
      <c r="B196" s="22"/>
      <c r="C196" s="2"/>
      <c r="D196" s="2"/>
      <c r="E196" s="24"/>
      <c r="F196" s="24"/>
      <c r="G196" s="26"/>
      <c r="H196" s="2"/>
      <c r="I196" s="2"/>
      <c r="J196" s="2"/>
      <c r="K196" s="2"/>
      <c r="L196" s="2"/>
      <c r="M196" s="2"/>
      <c r="N196" s="28"/>
      <c r="O196" s="2"/>
      <c r="P196" s="2"/>
      <c r="Q196" s="2"/>
      <c r="R196" s="2"/>
      <c r="S196" s="2"/>
      <c r="T196" s="2"/>
      <c r="U196" s="2"/>
      <c r="V196" s="2"/>
      <c r="W196" s="2"/>
    </row>
    <row r="197" ht="19.5" customHeight="1">
      <c r="A197" s="2"/>
      <c r="B197" s="22"/>
      <c r="C197" s="2"/>
      <c r="D197" s="2"/>
      <c r="E197" s="24"/>
      <c r="F197" s="24"/>
      <c r="G197" s="26"/>
      <c r="H197" s="2"/>
      <c r="I197" s="2"/>
      <c r="J197" s="2"/>
      <c r="K197" s="2"/>
      <c r="L197" s="2"/>
      <c r="M197" s="2"/>
      <c r="N197" s="28"/>
      <c r="O197" s="2"/>
      <c r="P197" s="2"/>
      <c r="Q197" s="2"/>
      <c r="R197" s="2"/>
      <c r="S197" s="2"/>
      <c r="T197" s="2"/>
      <c r="U197" s="2"/>
      <c r="V197" s="2"/>
      <c r="W197" s="2"/>
    </row>
    <row r="198" ht="19.5" customHeight="1">
      <c r="A198" s="2"/>
      <c r="B198" s="22"/>
      <c r="C198" s="2"/>
      <c r="D198" s="2"/>
      <c r="E198" s="24"/>
      <c r="F198" s="24"/>
      <c r="G198" s="26"/>
      <c r="H198" s="2"/>
      <c r="I198" s="2"/>
      <c r="J198" s="2"/>
      <c r="K198" s="2"/>
      <c r="L198" s="2"/>
      <c r="M198" s="2"/>
      <c r="N198" s="28"/>
      <c r="O198" s="2"/>
      <c r="P198" s="2"/>
      <c r="Q198" s="2"/>
      <c r="R198" s="2"/>
      <c r="S198" s="2"/>
      <c r="T198" s="2"/>
      <c r="U198" s="2"/>
      <c r="V198" s="2"/>
      <c r="W198" s="2"/>
    </row>
    <row r="199" ht="19.5" customHeight="1">
      <c r="A199" s="2"/>
      <c r="B199" s="22"/>
      <c r="C199" s="2"/>
      <c r="D199" s="2"/>
      <c r="E199" s="24"/>
      <c r="F199" s="24"/>
      <c r="G199" s="26"/>
      <c r="H199" s="2"/>
      <c r="I199" s="2"/>
      <c r="J199" s="2"/>
      <c r="K199" s="2"/>
      <c r="L199" s="2"/>
      <c r="M199" s="2"/>
      <c r="N199" s="28"/>
      <c r="O199" s="2"/>
      <c r="P199" s="2"/>
      <c r="Q199" s="2"/>
      <c r="R199" s="2"/>
      <c r="S199" s="2"/>
      <c r="T199" s="2"/>
      <c r="U199" s="2"/>
      <c r="V199" s="2"/>
      <c r="W199" s="2"/>
    </row>
    <row r="200" ht="19.5" customHeight="1">
      <c r="A200" s="2"/>
      <c r="B200" s="22"/>
      <c r="C200" s="2"/>
      <c r="D200" s="2"/>
      <c r="E200" s="24"/>
      <c r="F200" s="24"/>
      <c r="G200" s="26"/>
      <c r="H200" s="2"/>
      <c r="I200" s="2"/>
      <c r="J200" s="2"/>
      <c r="K200" s="2"/>
      <c r="L200" s="2"/>
      <c r="M200" s="2"/>
      <c r="N200" s="28"/>
      <c r="O200" s="2"/>
      <c r="P200" s="2"/>
      <c r="Q200" s="2"/>
      <c r="R200" s="2"/>
      <c r="S200" s="2"/>
      <c r="T200" s="2"/>
      <c r="U200" s="2"/>
      <c r="V200" s="2"/>
      <c r="W200" s="2"/>
    </row>
    <row r="201" ht="19.5" customHeight="1">
      <c r="A201" s="2"/>
      <c r="B201" s="22"/>
      <c r="C201" s="2"/>
      <c r="D201" s="2"/>
      <c r="E201" s="24"/>
      <c r="F201" s="24"/>
      <c r="G201" s="26"/>
      <c r="H201" s="2"/>
      <c r="I201" s="2"/>
      <c r="J201" s="2"/>
      <c r="K201" s="2"/>
      <c r="L201" s="2"/>
      <c r="M201" s="2"/>
      <c r="N201" s="28"/>
      <c r="O201" s="2"/>
      <c r="P201" s="2"/>
      <c r="Q201" s="2"/>
      <c r="R201" s="2"/>
      <c r="S201" s="2"/>
      <c r="T201" s="2"/>
      <c r="U201" s="2"/>
      <c r="V201" s="2"/>
      <c r="W201" s="2"/>
    </row>
    <row r="202" ht="19.5" customHeight="1">
      <c r="A202" s="2"/>
      <c r="B202" s="22"/>
      <c r="C202" s="2"/>
      <c r="D202" s="2"/>
      <c r="E202" s="24"/>
      <c r="F202" s="24"/>
      <c r="G202" s="26"/>
      <c r="H202" s="2"/>
      <c r="I202" s="2"/>
      <c r="J202" s="2"/>
      <c r="K202" s="2"/>
      <c r="L202" s="2"/>
      <c r="M202" s="2"/>
      <c r="N202" s="28"/>
      <c r="O202" s="2"/>
      <c r="P202" s="2"/>
      <c r="Q202" s="2"/>
      <c r="R202" s="2"/>
      <c r="S202" s="2"/>
      <c r="T202" s="2"/>
      <c r="U202" s="2"/>
      <c r="V202" s="2"/>
      <c r="W202" s="2"/>
    </row>
    <row r="203" ht="19.5" customHeight="1">
      <c r="A203" s="2"/>
      <c r="B203" s="22"/>
      <c r="C203" s="2"/>
      <c r="D203" s="2"/>
      <c r="E203" s="24"/>
      <c r="F203" s="24"/>
      <c r="G203" s="26"/>
      <c r="H203" s="2"/>
      <c r="I203" s="2"/>
      <c r="J203" s="2"/>
      <c r="K203" s="2"/>
      <c r="L203" s="2"/>
      <c r="M203" s="2"/>
      <c r="N203" s="28"/>
      <c r="O203" s="2"/>
      <c r="P203" s="2"/>
      <c r="Q203" s="2"/>
      <c r="R203" s="2"/>
      <c r="S203" s="2"/>
      <c r="T203" s="2"/>
      <c r="U203" s="2"/>
      <c r="V203" s="2"/>
      <c r="W203" s="2"/>
    </row>
    <row r="204" ht="19.5" customHeight="1">
      <c r="A204" s="2"/>
      <c r="B204" s="22"/>
      <c r="C204" s="2"/>
      <c r="D204" s="2"/>
      <c r="E204" s="24"/>
      <c r="F204" s="24"/>
      <c r="G204" s="26"/>
      <c r="H204" s="2"/>
      <c r="I204" s="2"/>
      <c r="J204" s="2"/>
      <c r="K204" s="2"/>
      <c r="L204" s="2"/>
      <c r="M204" s="2"/>
      <c r="N204" s="28"/>
      <c r="O204" s="2"/>
      <c r="P204" s="2"/>
      <c r="Q204" s="2"/>
      <c r="R204" s="2"/>
      <c r="S204" s="2"/>
      <c r="T204" s="2"/>
      <c r="U204" s="2"/>
      <c r="V204" s="2"/>
      <c r="W204" s="2"/>
    </row>
    <row r="205" ht="19.5" customHeight="1">
      <c r="A205" s="2"/>
      <c r="B205" s="22"/>
      <c r="C205" s="2"/>
      <c r="D205" s="2"/>
      <c r="E205" s="24"/>
      <c r="F205" s="24"/>
      <c r="G205" s="26"/>
      <c r="H205" s="2"/>
      <c r="I205" s="2"/>
      <c r="J205" s="2"/>
      <c r="K205" s="2"/>
      <c r="L205" s="2"/>
      <c r="M205" s="2"/>
      <c r="N205" s="28"/>
      <c r="O205" s="2"/>
      <c r="P205" s="2"/>
      <c r="Q205" s="2"/>
      <c r="R205" s="2"/>
      <c r="S205" s="2"/>
      <c r="T205" s="2"/>
      <c r="U205" s="2"/>
      <c r="V205" s="2"/>
      <c r="W205" s="2"/>
    </row>
    <row r="206" ht="19.5" customHeight="1">
      <c r="A206" s="2"/>
      <c r="B206" s="22"/>
      <c r="C206" s="2"/>
      <c r="D206" s="2"/>
      <c r="E206" s="24"/>
      <c r="F206" s="24"/>
      <c r="G206" s="26"/>
      <c r="H206" s="2"/>
      <c r="I206" s="2"/>
      <c r="J206" s="2"/>
      <c r="K206" s="2"/>
      <c r="L206" s="2"/>
      <c r="M206" s="2"/>
      <c r="N206" s="28"/>
      <c r="O206" s="2"/>
      <c r="P206" s="2"/>
      <c r="Q206" s="2"/>
      <c r="R206" s="2"/>
      <c r="S206" s="2"/>
      <c r="T206" s="2"/>
      <c r="U206" s="2"/>
      <c r="V206" s="2"/>
      <c r="W206" s="2"/>
    </row>
    <row r="207" ht="19.5" customHeight="1">
      <c r="A207" s="2"/>
      <c r="B207" s="22"/>
      <c r="C207" s="2"/>
      <c r="D207" s="2"/>
      <c r="E207" s="24"/>
      <c r="F207" s="24"/>
      <c r="G207" s="26"/>
      <c r="H207" s="2"/>
      <c r="I207" s="2"/>
      <c r="J207" s="2"/>
      <c r="K207" s="2"/>
      <c r="L207" s="2"/>
      <c r="M207" s="2"/>
      <c r="N207" s="28"/>
      <c r="O207" s="2"/>
      <c r="P207" s="2"/>
      <c r="Q207" s="2"/>
      <c r="R207" s="2"/>
      <c r="S207" s="2"/>
      <c r="T207" s="2"/>
      <c r="U207" s="2"/>
      <c r="V207" s="2"/>
      <c r="W207" s="2"/>
    </row>
    <row r="208" ht="19.5" customHeight="1">
      <c r="A208" s="2"/>
      <c r="B208" s="22"/>
      <c r="C208" s="2"/>
      <c r="D208" s="2"/>
      <c r="E208" s="24"/>
      <c r="F208" s="24"/>
      <c r="G208" s="26"/>
      <c r="H208" s="2"/>
      <c r="I208" s="2"/>
      <c r="J208" s="2"/>
      <c r="K208" s="2"/>
      <c r="L208" s="2"/>
      <c r="M208" s="2"/>
      <c r="N208" s="28"/>
      <c r="O208" s="2"/>
      <c r="P208" s="2"/>
      <c r="Q208" s="2"/>
      <c r="R208" s="2"/>
      <c r="S208" s="2"/>
      <c r="T208" s="2"/>
      <c r="U208" s="2"/>
      <c r="V208" s="2"/>
      <c r="W208" s="2"/>
    </row>
    <row r="209" ht="19.5" customHeight="1">
      <c r="A209" s="2"/>
      <c r="B209" s="22"/>
      <c r="C209" s="2"/>
      <c r="D209" s="2"/>
      <c r="E209" s="24"/>
      <c r="F209" s="24"/>
      <c r="G209" s="26"/>
      <c r="H209" s="2"/>
      <c r="I209" s="2"/>
      <c r="J209" s="2"/>
      <c r="K209" s="2"/>
      <c r="L209" s="2"/>
      <c r="M209" s="2"/>
      <c r="N209" s="28"/>
      <c r="O209" s="2"/>
      <c r="P209" s="2"/>
      <c r="Q209" s="2"/>
      <c r="R209" s="2"/>
      <c r="S209" s="2"/>
      <c r="T209" s="2"/>
      <c r="U209" s="2"/>
      <c r="V209" s="2"/>
      <c r="W209" s="2"/>
    </row>
    <row r="210" ht="19.5" customHeight="1">
      <c r="A210" s="2"/>
      <c r="B210" s="22"/>
      <c r="C210" s="2"/>
      <c r="D210" s="2"/>
      <c r="E210" s="24"/>
      <c r="F210" s="24"/>
      <c r="G210" s="26"/>
      <c r="H210" s="2"/>
      <c r="I210" s="2"/>
      <c r="J210" s="2"/>
      <c r="K210" s="2"/>
      <c r="L210" s="2"/>
      <c r="M210" s="2"/>
      <c r="N210" s="28"/>
      <c r="O210" s="2"/>
      <c r="P210" s="2"/>
      <c r="Q210" s="2"/>
      <c r="R210" s="2"/>
      <c r="S210" s="2"/>
      <c r="T210" s="2"/>
      <c r="U210" s="2"/>
      <c r="V210" s="2"/>
      <c r="W210" s="2"/>
    </row>
    <row r="211" ht="19.5" customHeight="1">
      <c r="A211" s="2"/>
      <c r="B211" s="22"/>
      <c r="C211" s="2"/>
      <c r="D211" s="2"/>
      <c r="E211" s="24"/>
      <c r="F211" s="24"/>
      <c r="G211" s="26"/>
      <c r="H211" s="2"/>
      <c r="I211" s="2"/>
      <c r="J211" s="2"/>
      <c r="K211" s="2"/>
      <c r="L211" s="2"/>
      <c r="M211" s="2"/>
      <c r="N211" s="28"/>
      <c r="O211" s="2"/>
      <c r="P211" s="2"/>
      <c r="Q211" s="2"/>
      <c r="R211" s="2"/>
      <c r="S211" s="2"/>
      <c r="T211" s="2"/>
      <c r="U211" s="2"/>
      <c r="V211" s="2"/>
      <c r="W211" s="2"/>
    </row>
    <row r="212" ht="19.5" customHeight="1">
      <c r="A212" s="2"/>
      <c r="B212" s="22"/>
      <c r="C212" s="2"/>
      <c r="D212" s="2"/>
      <c r="E212" s="24"/>
      <c r="F212" s="24"/>
      <c r="G212" s="26"/>
      <c r="H212" s="2"/>
      <c r="I212" s="2"/>
      <c r="J212" s="2"/>
      <c r="K212" s="2"/>
      <c r="L212" s="2"/>
      <c r="M212" s="2"/>
      <c r="N212" s="28"/>
      <c r="O212" s="2"/>
      <c r="P212" s="2"/>
      <c r="Q212" s="2"/>
      <c r="R212" s="2"/>
      <c r="S212" s="2"/>
      <c r="T212" s="2"/>
      <c r="U212" s="2"/>
      <c r="V212" s="2"/>
      <c r="W212" s="2"/>
    </row>
    <row r="213" ht="19.5" customHeight="1">
      <c r="A213" s="2"/>
      <c r="B213" s="22"/>
      <c r="C213" s="2"/>
      <c r="D213" s="2"/>
      <c r="E213" s="24"/>
      <c r="F213" s="24"/>
      <c r="G213" s="26"/>
      <c r="H213" s="2"/>
      <c r="I213" s="2"/>
      <c r="J213" s="2"/>
      <c r="K213" s="2"/>
      <c r="L213" s="2"/>
      <c r="M213" s="2"/>
      <c r="N213" s="28"/>
      <c r="O213" s="2"/>
      <c r="P213" s="2"/>
      <c r="Q213" s="2"/>
      <c r="R213" s="2"/>
      <c r="S213" s="2"/>
      <c r="T213" s="2"/>
      <c r="U213" s="2"/>
      <c r="V213" s="2"/>
      <c r="W213" s="2"/>
    </row>
    <row r="214" ht="19.5" customHeight="1">
      <c r="A214" s="2"/>
      <c r="B214" s="22"/>
      <c r="C214" s="2"/>
      <c r="D214" s="2"/>
      <c r="E214" s="24"/>
      <c r="F214" s="24"/>
      <c r="G214" s="26"/>
      <c r="H214" s="2"/>
      <c r="I214" s="2"/>
      <c r="J214" s="2"/>
      <c r="K214" s="2"/>
      <c r="L214" s="2"/>
      <c r="M214" s="2"/>
      <c r="N214" s="28"/>
      <c r="O214" s="2"/>
      <c r="P214" s="2"/>
      <c r="Q214" s="2"/>
      <c r="R214" s="2"/>
      <c r="S214" s="2"/>
      <c r="T214" s="2"/>
      <c r="U214" s="2"/>
      <c r="V214" s="2"/>
      <c r="W214" s="2"/>
    </row>
    <row r="215" ht="19.5" customHeight="1">
      <c r="A215" s="2"/>
      <c r="B215" s="22"/>
      <c r="C215" s="2"/>
      <c r="D215" s="2"/>
      <c r="E215" s="24"/>
      <c r="F215" s="24"/>
      <c r="G215" s="26"/>
      <c r="H215" s="2"/>
      <c r="I215" s="2"/>
      <c r="J215" s="2"/>
      <c r="K215" s="2"/>
      <c r="L215" s="2"/>
      <c r="M215" s="2"/>
      <c r="N215" s="28"/>
      <c r="O215" s="2"/>
      <c r="P215" s="2"/>
      <c r="Q215" s="2"/>
      <c r="R215" s="2"/>
      <c r="S215" s="2"/>
      <c r="T215" s="2"/>
      <c r="U215" s="2"/>
      <c r="V215" s="2"/>
      <c r="W215" s="2"/>
    </row>
    <row r="216" ht="19.5" customHeight="1">
      <c r="A216" s="2"/>
      <c r="B216" s="22"/>
      <c r="C216" s="2"/>
      <c r="D216" s="2"/>
      <c r="E216" s="24"/>
      <c r="F216" s="24"/>
      <c r="G216" s="26"/>
      <c r="H216" s="2"/>
      <c r="I216" s="2"/>
      <c r="J216" s="2"/>
      <c r="K216" s="2"/>
      <c r="L216" s="2"/>
      <c r="M216" s="2"/>
      <c r="N216" s="28"/>
      <c r="O216" s="2"/>
      <c r="P216" s="2"/>
      <c r="Q216" s="2"/>
      <c r="R216" s="2"/>
      <c r="S216" s="2"/>
      <c r="T216" s="2"/>
      <c r="U216" s="2"/>
      <c r="V216" s="2"/>
      <c r="W216" s="2"/>
    </row>
    <row r="217" ht="19.5" customHeight="1">
      <c r="A217" s="2"/>
      <c r="B217" s="22"/>
      <c r="C217" s="2"/>
      <c r="D217" s="2"/>
      <c r="E217" s="24"/>
      <c r="F217" s="24"/>
      <c r="G217" s="26"/>
      <c r="H217" s="2"/>
      <c r="I217" s="2"/>
      <c r="J217" s="2"/>
      <c r="K217" s="2"/>
      <c r="L217" s="2"/>
      <c r="M217" s="2"/>
      <c r="N217" s="28"/>
      <c r="O217" s="2"/>
      <c r="P217" s="2"/>
      <c r="Q217" s="2"/>
      <c r="R217" s="2"/>
      <c r="S217" s="2"/>
      <c r="T217" s="2"/>
      <c r="U217" s="2"/>
      <c r="V217" s="2"/>
      <c r="W217" s="2"/>
    </row>
    <row r="218" ht="19.5" customHeight="1">
      <c r="A218" s="2"/>
      <c r="B218" s="22"/>
      <c r="C218" s="2"/>
      <c r="D218" s="2"/>
      <c r="E218" s="24"/>
      <c r="F218" s="24"/>
      <c r="G218" s="26"/>
      <c r="H218" s="2"/>
      <c r="I218" s="2"/>
      <c r="J218" s="2"/>
      <c r="K218" s="2"/>
      <c r="L218" s="2"/>
      <c r="M218" s="2"/>
      <c r="N218" s="28"/>
      <c r="O218" s="2"/>
      <c r="P218" s="2"/>
      <c r="Q218" s="2"/>
      <c r="R218" s="2"/>
      <c r="S218" s="2"/>
      <c r="T218" s="2"/>
      <c r="U218" s="2"/>
      <c r="V218" s="2"/>
      <c r="W218" s="2"/>
    </row>
    <row r="219" ht="19.5" customHeight="1">
      <c r="A219" s="2"/>
      <c r="B219" s="22"/>
      <c r="C219" s="2"/>
      <c r="D219" s="2"/>
      <c r="E219" s="24"/>
      <c r="F219" s="24"/>
      <c r="G219" s="26"/>
      <c r="H219" s="2"/>
      <c r="I219" s="2"/>
      <c r="J219" s="2"/>
      <c r="K219" s="2"/>
      <c r="L219" s="2"/>
      <c r="M219" s="2"/>
      <c r="N219" s="28"/>
      <c r="O219" s="2"/>
      <c r="P219" s="2"/>
      <c r="Q219" s="2"/>
      <c r="R219" s="2"/>
      <c r="S219" s="2"/>
      <c r="T219" s="2"/>
      <c r="U219" s="2"/>
      <c r="V219" s="2"/>
      <c r="W219" s="2"/>
    </row>
    <row r="220" ht="19.5" customHeight="1">
      <c r="A220" s="2"/>
      <c r="B220" s="22"/>
      <c r="C220" s="2"/>
      <c r="D220" s="2"/>
      <c r="E220" s="24"/>
      <c r="F220" s="24"/>
      <c r="G220" s="26"/>
      <c r="H220" s="2"/>
      <c r="I220" s="2"/>
      <c r="J220" s="2"/>
      <c r="K220" s="2"/>
      <c r="L220" s="2"/>
      <c r="M220" s="2"/>
      <c r="N220" s="28"/>
      <c r="O220" s="2"/>
      <c r="P220" s="2"/>
      <c r="Q220" s="2"/>
      <c r="R220" s="2"/>
      <c r="S220" s="2"/>
      <c r="T220" s="2"/>
      <c r="U220" s="2"/>
      <c r="V220" s="2"/>
      <c r="W220" s="2"/>
    </row>
    <row r="221" ht="19.5" customHeight="1">
      <c r="A221" s="2"/>
      <c r="B221" s="2"/>
      <c r="C221" s="2"/>
      <c r="D221" s="2"/>
      <c r="E221" s="24"/>
      <c r="F221" s="24"/>
      <c r="G221" s="2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ht="19.5" customHeight="1">
      <c r="A222" s="2"/>
      <c r="B222" s="2"/>
      <c r="C222" s="2"/>
      <c r="D222" s="2"/>
      <c r="E222" s="24"/>
      <c r="F222" s="24"/>
      <c r="G222" s="2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ht="19.5" customHeight="1">
      <c r="A223" s="2"/>
      <c r="B223" s="2"/>
      <c r="C223" s="2"/>
      <c r="D223" s="2"/>
      <c r="E223" s="24"/>
      <c r="F223" s="24"/>
      <c r="G223" s="2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ht="19.5" customHeight="1">
      <c r="A224" s="2"/>
      <c r="B224" s="2"/>
      <c r="C224" s="2"/>
      <c r="D224" s="2"/>
      <c r="E224" s="24"/>
      <c r="F224" s="24"/>
      <c r="G224" s="2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9.5" customHeight="1">
      <c r="A225" s="2"/>
      <c r="B225" s="2"/>
      <c r="C225" s="2"/>
      <c r="D225" s="2"/>
      <c r="E225" s="24"/>
      <c r="F225" s="24"/>
      <c r="G225" s="2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ht="19.5" customHeight="1">
      <c r="A226" s="2"/>
      <c r="B226" s="2"/>
      <c r="C226" s="2"/>
      <c r="D226" s="2"/>
      <c r="E226" s="24"/>
      <c r="F226" s="24"/>
      <c r="G226" s="2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ht="19.5" customHeight="1">
      <c r="A227" s="2"/>
      <c r="B227" s="2"/>
      <c r="C227" s="2"/>
      <c r="D227" s="2"/>
      <c r="E227" s="24"/>
      <c r="F227" s="24"/>
      <c r="G227" s="2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ht="19.5" customHeight="1">
      <c r="A228" s="2"/>
      <c r="B228" s="2"/>
      <c r="C228" s="2"/>
      <c r="D228" s="2"/>
      <c r="E228" s="24"/>
      <c r="F228" s="24"/>
      <c r="G228" s="2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ht="19.5" customHeight="1">
      <c r="A229" s="2"/>
      <c r="B229" s="2"/>
      <c r="C229" s="2"/>
      <c r="D229" s="2"/>
      <c r="E229" s="24"/>
      <c r="F229" s="24"/>
      <c r="G229" s="2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ht="19.5" customHeight="1">
      <c r="A230" s="2"/>
      <c r="B230" s="2"/>
      <c r="C230" s="2"/>
      <c r="D230" s="2"/>
      <c r="E230" s="24"/>
      <c r="F230" s="24"/>
      <c r="G230" s="2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ht="19.5" customHeight="1">
      <c r="A231" s="2"/>
      <c r="B231" s="2"/>
      <c r="C231" s="2"/>
      <c r="D231" s="2"/>
      <c r="E231" s="24"/>
      <c r="F231" s="24"/>
      <c r="G231" s="2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ht="19.5" customHeight="1">
      <c r="A232" s="2"/>
      <c r="B232" s="2"/>
      <c r="C232" s="2"/>
      <c r="D232" s="2"/>
      <c r="E232" s="24"/>
      <c r="F232" s="24"/>
      <c r="G232" s="2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ht="19.5" customHeight="1">
      <c r="A233" s="2"/>
      <c r="B233" s="2"/>
      <c r="C233" s="2"/>
      <c r="D233" s="2"/>
      <c r="E233" s="24"/>
      <c r="F233" s="24"/>
      <c r="G233" s="2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ht="19.5" customHeight="1">
      <c r="A234" s="2"/>
      <c r="B234" s="2"/>
      <c r="C234" s="2"/>
      <c r="D234" s="2"/>
      <c r="E234" s="24"/>
      <c r="F234" s="24"/>
      <c r="G234" s="2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ht="19.5" customHeight="1">
      <c r="A235" s="2"/>
      <c r="B235" s="2"/>
      <c r="C235" s="2"/>
      <c r="D235" s="2"/>
      <c r="E235" s="24"/>
      <c r="F235" s="24"/>
      <c r="G235" s="2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ht="19.5" customHeight="1">
      <c r="A236" s="2"/>
      <c r="B236" s="2"/>
      <c r="C236" s="2"/>
      <c r="D236" s="2"/>
      <c r="E236" s="24"/>
      <c r="F236" s="24"/>
      <c r="G236" s="2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ht="19.5" customHeight="1">
      <c r="A237" s="2"/>
      <c r="B237" s="2"/>
      <c r="C237" s="2"/>
      <c r="D237" s="2"/>
      <c r="E237" s="24"/>
      <c r="F237" s="24"/>
      <c r="G237" s="2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ht="19.5" customHeight="1">
      <c r="A238" s="2"/>
      <c r="B238" s="2"/>
      <c r="C238" s="2"/>
      <c r="D238" s="2"/>
      <c r="E238" s="24"/>
      <c r="F238" s="24"/>
      <c r="G238" s="2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ht="19.5" customHeight="1">
      <c r="A239" s="2"/>
      <c r="B239" s="2"/>
      <c r="C239" s="2"/>
      <c r="D239" s="2"/>
      <c r="E239" s="24"/>
      <c r="F239" s="24"/>
      <c r="G239" s="2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ht="19.5" customHeight="1">
      <c r="A240" s="2"/>
      <c r="B240" s="2"/>
      <c r="C240" s="2"/>
      <c r="D240" s="2"/>
      <c r="E240" s="24"/>
      <c r="F240" s="24"/>
      <c r="G240" s="2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ht="19.5" customHeight="1">
      <c r="A241" s="2"/>
      <c r="B241" s="2"/>
      <c r="C241" s="2"/>
      <c r="D241" s="2"/>
      <c r="E241" s="24"/>
      <c r="F241" s="24"/>
      <c r="G241" s="2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ht="19.5" customHeight="1">
      <c r="A242" s="2"/>
      <c r="B242" s="2"/>
      <c r="C242" s="2"/>
      <c r="D242" s="2"/>
      <c r="E242" s="24"/>
      <c r="F242" s="24"/>
      <c r="G242" s="2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ht="19.5" customHeight="1">
      <c r="A243" s="2"/>
      <c r="B243" s="2"/>
      <c r="C243" s="2"/>
      <c r="D243" s="2"/>
      <c r="E243" s="24"/>
      <c r="F243" s="24"/>
      <c r="G243" s="2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ht="19.5" customHeight="1">
      <c r="A244" s="2"/>
      <c r="B244" s="2"/>
      <c r="C244" s="2"/>
      <c r="D244" s="2"/>
      <c r="E244" s="24"/>
      <c r="F244" s="24"/>
      <c r="G244" s="2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ht="19.5" customHeight="1">
      <c r="A245" s="2"/>
      <c r="B245" s="2"/>
      <c r="C245" s="2"/>
      <c r="D245" s="2"/>
      <c r="E245" s="24"/>
      <c r="F245" s="24"/>
      <c r="G245" s="2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ht="19.5" customHeight="1">
      <c r="A246" s="2"/>
      <c r="B246" s="2"/>
      <c r="C246" s="2"/>
      <c r="D246" s="2"/>
      <c r="E246" s="24"/>
      <c r="F246" s="24"/>
      <c r="G246" s="2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ht="19.5" customHeight="1">
      <c r="A247" s="2"/>
      <c r="B247" s="2"/>
      <c r="C247" s="2"/>
      <c r="D247" s="2"/>
      <c r="E247" s="24"/>
      <c r="F247" s="24"/>
      <c r="G247" s="2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ht="19.5" customHeight="1">
      <c r="A248" s="2"/>
      <c r="B248" s="2"/>
      <c r="C248" s="2"/>
      <c r="D248" s="2"/>
      <c r="E248" s="24"/>
      <c r="F248" s="24"/>
      <c r="G248" s="2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ht="19.5" customHeight="1">
      <c r="A249" s="2"/>
      <c r="B249" s="2"/>
      <c r="C249" s="2"/>
      <c r="D249" s="2"/>
      <c r="E249" s="24"/>
      <c r="F249" s="24"/>
      <c r="G249" s="2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ht="19.5" customHeight="1">
      <c r="A250" s="2"/>
      <c r="B250" s="2"/>
      <c r="C250" s="2"/>
      <c r="D250" s="2"/>
      <c r="E250" s="24"/>
      <c r="F250" s="24"/>
      <c r="G250" s="2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ht="19.5" customHeight="1">
      <c r="A251" s="2"/>
      <c r="B251" s="2"/>
      <c r="C251" s="2"/>
      <c r="D251" s="2"/>
      <c r="E251" s="24"/>
      <c r="F251" s="24"/>
      <c r="G251" s="2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ht="19.5" customHeight="1">
      <c r="A252" s="2"/>
      <c r="B252" s="2"/>
      <c r="C252" s="2"/>
      <c r="D252" s="2"/>
      <c r="E252" s="24"/>
      <c r="F252" s="24"/>
      <c r="G252" s="2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ht="19.5" customHeight="1">
      <c r="A253" s="2"/>
      <c r="B253" s="2"/>
      <c r="C253" s="2"/>
      <c r="D253" s="2"/>
      <c r="E253" s="24"/>
      <c r="F253" s="24"/>
      <c r="G253" s="2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ht="19.5" customHeight="1">
      <c r="A254" s="2"/>
      <c r="B254" s="2"/>
      <c r="C254" s="2"/>
      <c r="D254" s="2"/>
      <c r="E254" s="24"/>
      <c r="F254" s="24"/>
      <c r="G254" s="2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ht="19.5" customHeight="1">
      <c r="A255" s="2"/>
      <c r="B255" s="2"/>
      <c r="C255" s="2"/>
      <c r="D255" s="2"/>
      <c r="E255" s="24"/>
      <c r="F255" s="24"/>
      <c r="G255" s="2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ht="19.5" customHeight="1">
      <c r="A256" s="2"/>
      <c r="B256" s="2"/>
      <c r="C256" s="2"/>
      <c r="D256" s="2"/>
      <c r="E256" s="24"/>
      <c r="F256" s="24"/>
      <c r="G256" s="2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ht="19.5" customHeight="1">
      <c r="A257" s="2"/>
      <c r="B257" s="2"/>
      <c r="C257" s="2"/>
      <c r="D257" s="2"/>
      <c r="E257" s="24"/>
      <c r="F257" s="24"/>
      <c r="G257" s="2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ht="19.5" customHeight="1">
      <c r="A258" s="2"/>
      <c r="B258" s="2"/>
      <c r="C258" s="2"/>
      <c r="D258" s="2"/>
      <c r="E258" s="24"/>
      <c r="F258" s="24"/>
      <c r="G258" s="2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ht="19.5" customHeight="1">
      <c r="A259" s="2"/>
      <c r="B259" s="2"/>
      <c r="C259" s="2"/>
      <c r="D259" s="2"/>
      <c r="E259" s="24"/>
      <c r="F259" s="24"/>
      <c r="G259" s="2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ht="19.5" customHeight="1">
      <c r="A260" s="2"/>
      <c r="B260" s="2"/>
      <c r="C260" s="2"/>
      <c r="D260" s="2"/>
      <c r="E260" s="24"/>
      <c r="F260" s="24"/>
      <c r="G260" s="2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ht="19.5" customHeight="1">
      <c r="A261" s="2"/>
      <c r="B261" s="2"/>
      <c r="C261" s="2"/>
      <c r="D261" s="2"/>
      <c r="E261" s="24"/>
      <c r="F261" s="24"/>
      <c r="G261" s="2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9.5" customHeight="1">
      <c r="A262" s="2"/>
      <c r="B262" s="2"/>
      <c r="C262" s="2"/>
      <c r="D262" s="2"/>
      <c r="E262" s="24"/>
      <c r="F262" s="24"/>
      <c r="G262" s="2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ht="19.5" customHeight="1">
      <c r="A263" s="2"/>
      <c r="B263" s="2"/>
      <c r="C263" s="2"/>
      <c r="D263" s="2"/>
      <c r="E263" s="24"/>
      <c r="F263" s="24"/>
      <c r="G263" s="2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ht="19.5" customHeight="1">
      <c r="A264" s="2"/>
      <c r="B264" s="2"/>
      <c r="C264" s="2"/>
      <c r="D264" s="2"/>
      <c r="E264" s="24"/>
      <c r="F264" s="24"/>
      <c r="G264" s="2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ht="19.5" customHeight="1">
      <c r="A265" s="2"/>
      <c r="B265" s="2"/>
      <c r="C265" s="2"/>
      <c r="D265" s="2"/>
      <c r="E265" s="24"/>
      <c r="F265" s="24"/>
      <c r="G265" s="2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ht="19.5" customHeight="1">
      <c r="A266" s="2"/>
      <c r="B266" s="2"/>
      <c r="C266" s="2"/>
      <c r="D266" s="2"/>
      <c r="E266" s="24"/>
      <c r="F266" s="24"/>
      <c r="G266" s="2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ht="19.5" customHeight="1">
      <c r="A267" s="2"/>
      <c r="B267" s="2"/>
      <c r="C267" s="2"/>
      <c r="D267" s="2"/>
      <c r="E267" s="24"/>
      <c r="F267" s="24"/>
      <c r="G267" s="2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ht="19.5" customHeight="1">
      <c r="A268" s="2"/>
      <c r="B268" s="2"/>
      <c r="C268" s="2"/>
      <c r="D268" s="2"/>
      <c r="E268" s="24"/>
      <c r="F268" s="24"/>
      <c r="G268" s="2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ht="19.5" customHeight="1">
      <c r="A269" s="2"/>
      <c r="B269" s="2"/>
      <c r="C269" s="2"/>
      <c r="D269" s="2"/>
      <c r="E269" s="24"/>
      <c r="F269" s="24"/>
      <c r="G269" s="2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ht="19.5" customHeight="1">
      <c r="A270" s="2"/>
      <c r="B270" s="2"/>
      <c r="C270" s="2"/>
      <c r="D270" s="2"/>
      <c r="E270" s="24"/>
      <c r="F270" s="24"/>
      <c r="G270" s="2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ht="19.5" customHeight="1">
      <c r="A271" s="2"/>
      <c r="B271" s="2"/>
      <c r="C271" s="2"/>
      <c r="D271" s="2"/>
      <c r="E271" s="24"/>
      <c r="F271" s="24"/>
      <c r="G271" s="2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ht="19.5" customHeight="1">
      <c r="A272" s="2"/>
      <c r="B272" s="2"/>
      <c r="C272" s="2"/>
      <c r="D272" s="2"/>
      <c r="E272" s="24"/>
      <c r="F272" s="24"/>
      <c r="G272" s="2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ht="19.5" customHeight="1">
      <c r="A273" s="2"/>
      <c r="B273" s="2"/>
      <c r="C273" s="2"/>
      <c r="D273" s="2"/>
      <c r="E273" s="24"/>
      <c r="F273" s="24"/>
      <c r="G273" s="2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ht="19.5" customHeight="1">
      <c r="A274" s="2"/>
      <c r="B274" s="2"/>
      <c r="C274" s="2"/>
      <c r="D274" s="2"/>
      <c r="E274" s="24"/>
      <c r="F274" s="24"/>
      <c r="G274" s="2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ht="19.5" customHeight="1">
      <c r="A275" s="2"/>
      <c r="B275" s="2"/>
      <c r="C275" s="2"/>
      <c r="D275" s="2"/>
      <c r="E275" s="24"/>
      <c r="F275" s="24"/>
      <c r="G275" s="2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ht="19.5" customHeight="1">
      <c r="A276" s="2"/>
      <c r="B276" s="2"/>
      <c r="C276" s="2"/>
      <c r="D276" s="2"/>
      <c r="E276" s="24"/>
      <c r="F276" s="24"/>
      <c r="G276" s="2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ht="19.5" customHeight="1">
      <c r="A277" s="2"/>
      <c r="B277" s="2"/>
      <c r="C277" s="2"/>
      <c r="D277" s="2"/>
      <c r="E277" s="24"/>
      <c r="F277" s="24"/>
      <c r="G277" s="2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ht="19.5" customHeight="1">
      <c r="A278" s="2"/>
      <c r="B278" s="2"/>
      <c r="C278" s="2"/>
      <c r="D278" s="2"/>
      <c r="E278" s="24"/>
      <c r="F278" s="24"/>
      <c r="G278" s="2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ht="19.5" customHeight="1">
      <c r="A279" s="2"/>
      <c r="B279" s="2"/>
      <c r="C279" s="2"/>
      <c r="D279" s="2"/>
      <c r="E279" s="24"/>
      <c r="F279" s="24"/>
      <c r="G279" s="2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ht="19.5" customHeight="1">
      <c r="A280" s="2"/>
      <c r="B280" s="2"/>
      <c r="C280" s="2"/>
      <c r="D280" s="2"/>
      <c r="E280" s="24"/>
      <c r="F280" s="24"/>
      <c r="G280" s="2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ht="19.5" customHeight="1">
      <c r="A281" s="2"/>
      <c r="B281" s="2"/>
      <c r="C281" s="2"/>
      <c r="D281" s="2"/>
      <c r="E281" s="24"/>
      <c r="F281" s="24"/>
      <c r="G281" s="2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ht="19.5" customHeight="1">
      <c r="A282" s="2"/>
      <c r="B282" s="2"/>
      <c r="C282" s="2"/>
      <c r="D282" s="2"/>
      <c r="E282" s="24"/>
      <c r="F282" s="24"/>
      <c r="G282" s="2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ht="19.5" customHeight="1">
      <c r="A283" s="2"/>
      <c r="B283" s="2"/>
      <c r="C283" s="2"/>
      <c r="D283" s="2"/>
      <c r="E283" s="24"/>
      <c r="F283" s="24"/>
      <c r="G283" s="2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ht="19.5" customHeight="1">
      <c r="A284" s="2"/>
      <c r="B284" s="2"/>
      <c r="C284" s="2"/>
      <c r="D284" s="2"/>
      <c r="E284" s="24"/>
      <c r="F284" s="24"/>
      <c r="G284" s="2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ht="19.5" customHeight="1">
      <c r="A285" s="2"/>
      <c r="B285" s="2"/>
      <c r="C285" s="2"/>
      <c r="D285" s="2"/>
      <c r="E285" s="24"/>
      <c r="F285" s="24"/>
      <c r="G285" s="2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ht="19.5" customHeight="1">
      <c r="A286" s="2"/>
      <c r="B286" s="2"/>
      <c r="C286" s="2"/>
      <c r="D286" s="2"/>
      <c r="E286" s="24"/>
      <c r="F286" s="24"/>
      <c r="G286" s="2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ht="19.5" customHeight="1">
      <c r="A287" s="2"/>
      <c r="B287" s="2"/>
      <c r="C287" s="2"/>
      <c r="D287" s="2"/>
      <c r="E287" s="24"/>
      <c r="F287" s="24"/>
      <c r="G287" s="2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ht="19.5" customHeight="1">
      <c r="A288" s="2"/>
      <c r="B288" s="2"/>
      <c r="C288" s="2"/>
      <c r="D288" s="2"/>
      <c r="E288" s="24"/>
      <c r="F288" s="24"/>
      <c r="G288" s="2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ht="19.5" customHeight="1">
      <c r="A289" s="2"/>
      <c r="B289" s="2"/>
      <c r="C289" s="2"/>
      <c r="D289" s="2"/>
      <c r="E289" s="24"/>
      <c r="F289" s="24"/>
      <c r="G289" s="2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ht="19.5" customHeight="1">
      <c r="A290" s="2"/>
      <c r="B290" s="2"/>
      <c r="C290" s="2"/>
      <c r="D290" s="2"/>
      <c r="E290" s="24"/>
      <c r="F290" s="24"/>
      <c r="G290" s="2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ht="19.5" customHeight="1">
      <c r="A291" s="2"/>
      <c r="B291" s="2"/>
      <c r="C291" s="2"/>
      <c r="D291" s="2"/>
      <c r="E291" s="24"/>
      <c r="F291" s="24"/>
      <c r="G291" s="2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ht="19.5" customHeight="1">
      <c r="A292" s="2"/>
      <c r="B292" s="2"/>
      <c r="C292" s="2"/>
      <c r="D292" s="2"/>
      <c r="E292" s="24"/>
      <c r="F292" s="24"/>
      <c r="G292" s="2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ht="19.5" customHeight="1">
      <c r="A293" s="2"/>
      <c r="B293" s="2"/>
      <c r="C293" s="2"/>
      <c r="D293" s="2"/>
      <c r="E293" s="24"/>
      <c r="F293" s="24"/>
      <c r="G293" s="2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ht="19.5" customHeight="1">
      <c r="A294" s="2"/>
      <c r="B294" s="2"/>
      <c r="C294" s="2"/>
      <c r="D294" s="2"/>
      <c r="E294" s="24"/>
      <c r="F294" s="24"/>
      <c r="G294" s="2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ht="19.5" customHeight="1">
      <c r="A295" s="2"/>
      <c r="B295" s="2"/>
      <c r="C295" s="2"/>
      <c r="D295" s="2"/>
      <c r="E295" s="24"/>
      <c r="F295" s="24"/>
      <c r="G295" s="2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ht="19.5" customHeight="1">
      <c r="A296" s="2"/>
      <c r="B296" s="2"/>
      <c r="C296" s="2"/>
      <c r="D296" s="2"/>
      <c r="E296" s="24"/>
      <c r="F296" s="24"/>
      <c r="G296" s="2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ht="19.5" customHeight="1">
      <c r="A297" s="2"/>
      <c r="B297" s="2"/>
      <c r="C297" s="2"/>
      <c r="D297" s="2"/>
      <c r="E297" s="24"/>
      <c r="F297" s="24"/>
      <c r="G297" s="2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ht="19.5" customHeight="1">
      <c r="A298" s="2"/>
      <c r="B298" s="2"/>
      <c r="C298" s="2"/>
      <c r="D298" s="2"/>
      <c r="E298" s="24"/>
      <c r="F298" s="24"/>
      <c r="G298" s="2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9.5" customHeight="1">
      <c r="A299" s="2"/>
      <c r="B299" s="2"/>
      <c r="C299" s="2"/>
      <c r="D299" s="2"/>
      <c r="E299" s="24"/>
      <c r="F299" s="24"/>
      <c r="G299" s="2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ht="19.5" customHeight="1">
      <c r="A300" s="2"/>
      <c r="B300" s="2"/>
      <c r="C300" s="2"/>
      <c r="D300" s="2"/>
      <c r="E300" s="24"/>
      <c r="F300" s="24"/>
      <c r="G300" s="2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ht="19.5" customHeight="1">
      <c r="A301" s="2"/>
      <c r="B301" s="2"/>
      <c r="C301" s="2"/>
      <c r="D301" s="2"/>
      <c r="E301" s="24"/>
      <c r="F301" s="24"/>
      <c r="G301" s="2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ht="19.5" customHeight="1">
      <c r="A302" s="2"/>
      <c r="B302" s="2"/>
      <c r="C302" s="2"/>
      <c r="D302" s="2"/>
      <c r="E302" s="24"/>
      <c r="F302" s="24"/>
      <c r="G302" s="2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ht="19.5" customHeight="1">
      <c r="A303" s="2"/>
      <c r="B303" s="2"/>
      <c r="C303" s="2"/>
      <c r="D303" s="2"/>
      <c r="E303" s="24"/>
      <c r="F303" s="24"/>
      <c r="G303" s="2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ht="19.5" customHeight="1">
      <c r="A304" s="2"/>
      <c r="B304" s="2"/>
      <c r="C304" s="2"/>
      <c r="D304" s="2"/>
      <c r="E304" s="24"/>
      <c r="F304" s="24"/>
      <c r="G304" s="2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ht="19.5" customHeight="1">
      <c r="A305" s="2"/>
      <c r="B305" s="2"/>
      <c r="C305" s="2"/>
      <c r="D305" s="2"/>
      <c r="E305" s="24"/>
      <c r="F305" s="24"/>
      <c r="G305" s="2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ht="19.5" customHeight="1">
      <c r="A306" s="2"/>
      <c r="B306" s="2"/>
      <c r="C306" s="2"/>
      <c r="D306" s="2"/>
      <c r="E306" s="24"/>
      <c r="F306" s="24"/>
      <c r="G306" s="2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ht="19.5" customHeight="1">
      <c r="A307" s="2"/>
      <c r="B307" s="2"/>
      <c r="C307" s="2"/>
      <c r="D307" s="2"/>
      <c r="E307" s="24"/>
      <c r="F307" s="24"/>
      <c r="G307" s="2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ht="19.5" customHeight="1">
      <c r="A308" s="2"/>
      <c r="B308" s="2"/>
      <c r="C308" s="2"/>
      <c r="D308" s="2"/>
      <c r="E308" s="24"/>
      <c r="F308" s="24"/>
      <c r="G308" s="2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ht="19.5" customHeight="1">
      <c r="A309" s="2"/>
      <c r="B309" s="2"/>
      <c r="C309" s="2"/>
      <c r="D309" s="2"/>
      <c r="E309" s="24"/>
      <c r="F309" s="24"/>
      <c r="G309" s="2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ht="19.5" customHeight="1">
      <c r="A310" s="2"/>
      <c r="B310" s="2"/>
      <c r="C310" s="2"/>
      <c r="D310" s="2"/>
      <c r="E310" s="24"/>
      <c r="F310" s="24"/>
      <c r="G310" s="2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ht="19.5" customHeight="1">
      <c r="A311" s="2"/>
      <c r="B311" s="2"/>
      <c r="C311" s="2"/>
      <c r="D311" s="2"/>
      <c r="E311" s="24"/>
      <c r="F311" s="24"/>
      <c r="G311" s="2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ht="19.5" customHeight="1">
      <c r="A312" s="2"/>
      <c r="B312" s="2"/>
      <c r="C312" s="2"/>
      <c r="D312" s="2"/>
      <c r="E312" s="24"/>
      <c r="F312" s="24"/>
      <c r="G312" s="2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ht="19.5" customHeight="1">
      <c r="A313" s="2"/>
      <c r="B313" s="2"/>
      <c r="C313" s="2"/>
      <c r="D313" s="2"/>
      <c r="E313" s="24"/>
      <c r="F313" s="24"/>
      <c r="G313" s="2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ht="19.5" customHeight="1">
      <c r="A314" s="2"/>
      <c r="B314" s="2"/>
      <c r="C314" s="2"/>
      <c r="D314" s="2"/>
      <c r="E314" s="24"/>
      <c r="F314" s="24"/>
      <c r="G314" s="2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ht="19.5" customHeight="1">
      <c r="A315" s="2"/>
      <c r="B315" s="2"/>
      <c r="C315" s="2"/>
      <c r="D315" s="2"/>
      <c r="E315" s="24"/>
      <c r="F315" s="24"/>
      <c r="G315" s="2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ht="19.5" customHeight="1">
      <c r="A316" s="2"/>
      <c r="B316" s="2"/>
      <c r="C316" s="2"/>
      <c r="D316" s="2"/>
      <c r="E316" s="24"/>
      <c r="F316" s="24"/>
      <c r="G316" s="2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ht="19.5" customHeight="1">
      <c r="A317" s="2"/>
      <c r="B317" s="2"/>
      <c r="C317" s="2"/>
      <c r="D317" s="2"/>
      <c r="E317" s="24"/>
      <c r="F317" s="24"/>
      <c r="G317" s="2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ht="19.5" customHeight="1">
      <c r="A318" s="2"/>
      <c r="B318" s="2"/>
      <c r="C318" s="2"/>
      <c r="D318" s="2"/>
      <c r="E318" s="24"/>
      <c r="F318" s="24"/>
      <c r="G318" s="2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ht="19.5" customHeight="1">
      <c r="A319" s="2"/>
      <c r="B319" s="2"/>
      <c r="C319" s="2"/>
      <c r="D319" s="2"/>
      <c r="E319" s="24"/>
      <c r="F319" s="24"/>
      <c r="G319" s="2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ht="19.5" customHeight="1">
      <c r="A320" s="2"/>
      <c r="B320" s="2"/>
      <c r="C320" s="2"/>
      <c r="D320" s="2"/>
      <c r="E320" s="24"/>
      <c r="F320" s="24"/>
      <c r="G320" s="2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ht="19.5" customHeight="1">
      <c r="A321" s="2"/>
      <c r="B321" s="2"/>
      <c r="C321" s="2"/>
      <c r="D321" s="2"/>
      <c r="E321" s="24"/>
      <c r="F321" s="24"/>
      <c r="G321" s="2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ht="19.5" customHeight="1">
      <c r="A322" s="2"/>
      <c r="B322" s="2"/>
      <c r="C322" s="2"/>
      <c r="D322" s="2"/>
      <c r="E322" s="24"/>
      <c r="F322" s="24"/>
      <c r="G322" s="2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ht="19.5" customHeight="1">
      <c r="A323" s="2"/>
      <c r="B323" s="2"/>
      <c r="C323" s="2"/>
      <c r="D323" s="2"/>
      <c r="E323" s="24"/>
      <c r="F323" s="24"/>
      <c r="G323" s="2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ht="19.5" customHeight="1">
      <c r="A324" s="2"/>
      <c r="B324" s="2"/>
      <c r="C324" s="2"/>
      <c r="D324" s="2"/>
      <c r="E324" s="24"/>
      <c r="F324" s="24"/>
      <c r="G324" s="2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ht="19.5" customHeight="1">
      <c r="A325" s="2"/>
      <c r="B325" s="2"/>
      <c r="C325" s="2"/>
      <c r="D325" s="2"/>
      <c r="E325" s="24"/>
      <c r="F325" s="24"/>
      <c r="G325" s="2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ht="19.5" customHeight="1">
      <c r="A326" s="2"/>
      <c r="B326" s="2"/>
      <c r="C326" s="2"/>
      <c r="D326" s="2"/>
      <c r="E326" s="24"/>
      <c r="F326" s="24"/>
      <c r="G326" s="2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ht="19.5" customHeight="1">
      <c r="A327" s="2"/>
      <c r="B327" s="2"/>
      <c r="C327" s="2"/>
      <c r="D327" s="2"/>
      <c r="E327" s="24"/>
      <c r="F327" s="24"/>
      <c r="G327" s="2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ht="19.5" customHeight="1">
      <c r="A328" s="2"/>
      <c r="B328" s="2"/>
      <c r="C328" s="2"/>
      <c r="D328" s="2"/>
      <c r="E328" s="24"/>
      <c r="F328" s="24"/>
      <c r="G328" s="2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ht="19.5" customHeight="1">
      <c r="A329" s="2"/>
      <c r="B329" s="2"/>
      <c r="C329" s="2"/>
      <c r="D329" s="2"/>
      <c r="E329" s="24"/>
      <c r="F329" s="24"/>
      <c r="G329" s="2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ht="19.5" customHeight="1">
      <c r="A330" s="2"/>
      <c r="B330" s="2"/>
      <c r="C330" s="2"/>
      <c r="D330" s="2"/>
      <c r="E330" s="24"/>
      <c r="F330" s="24"/>
      <c r="G330" s="2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ht="19.5" customHeight="1">
      <c r="A331" s="2"/>
      <c r="B331" s="2"/>
      <c r="C331" s="2"/>
      <c r="D331" s="2"/>
      <c r="E331" s="24"/>
      <c r="F331" s="24"/>
      <c r="G331" s="2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ht="19.5" customHeight="1">
      <c r="A332" s="2"/>
      <c r="B332" s="2"/>
      <c r="C332" s="2"/>
      <c r="D332" s="2"/>
      <c r="E332" s="24"/>
      <c r="F332" s="24"/>
      <c r="G332" s="2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ht="19.5" customHeight="1">
      <c r="A333" s="2"/>
      <c r="B333" s="2"/>
      <c r="C333" s="2"/>
      <c r="D333" s="2"/>
      <c r="E333" s="24"/>
      <c r="F333" s="24"/>
      <c r="G333" s="2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ht="19.5" customHeight="1">
      <c r="A334" s="2"/>
      <c r="B334" s="2"/>
      <c r="C334" s="2"/>
      <c r="D334" s="2"/>
      <c r="E334" s="24"/>
      <c r="F334" s="24"/>
      <c r="G334" s="2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ht="19.5" customHeight="1">
      <c r="A335" s="2"/>
      <c r="B335" s="2"/>
      <c r="C335" s="2"/>
      <c r="D335" s="2"/>
      <c r="E335" s="24"/>
      <c r="F335" s="24"/>
      <c r="G335" s="2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9.5" customHeight="1">
      <c r="A336" s="2"/>
      <c r="B336" s="2"/>
      <c r="C336" s="2"/>
      <c r="D336" s="2"/>
      <c r="E336" s="24"/>
      <c r="F336" s="24"/>
      <c r="G336" s="2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ht="19.5" customHeight="1">
      <c r="A337" s="2"/>
      <c r="B337" s="2"/>
      <c r="C337" s="2"/>
      <c r="D337" s="2"/>
      <c r="E337" s="24"/>
      <c r="F337" s="24"/>
      <c r="G337" s="2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ht="19.5" customHeight="1">
      <c r="A338" s="2"/>
      <c r="B338" s="2"/>
      <c r="C338" s="2"/>
      <c r="D338" s="2"/>
      <c r="E338" s="24"/>
      <c r="F338" s="24"/>
      <c r="G338" s="2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ht="19.5" customHeight="1">
      <c r="A339" s="2"/>
      <c r="B339" s="2"/>
      <c r="C339" s="2"/>
      <c r="D339" s="2"/>
      <c r="E339" s="24"/>
      <c r="F339" s="24"/>
      <c r="G339" s="2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ht="19.5" customHeight="1">
      <c r="A340" s="2"/>
      <c r="B340" s="2"/>
      <c r="C340" s="2"/>
      <c r="D340" s="2"/>
      <c r="E340" s="24"/>
      <c r="F340" s="24"/>
      <c r="G340" s="2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ht="19.5" customHeight="1">
      <c r="A341" s="2"/>
      <c r="B341" s="2"/>
      <c r="C341" s="2"/>
      <c r="D341" s="2"/>
      <c r="E341" s="24"/>
      <c r="F341" s="24"/>
      <c r="G341" s="2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ht="19.5" customHeight="1">
      <c r="A342" s="2"/>
      <c r="B342" s="2"/>
      <c r="C342" s="2"/>
      <c r="D342" s="2"/>
      <c r="E342" s="24"/>
      <c r="F342" s="24"/>
      <c r="G342" s="2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ht="19.5" customHeight="1">
      <c r="A343" s="2"/>
      <c r="B343" s="2"/>
      <c r="C343" s="2"/>
      <c r="D343" s="2"/>
      <c r="E343" s="24"/>
      <c r="F343" s="24"/>
      <c r="G343" s="2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ht="19.5" customHeight="1">
      <c r="A344" s="2"/>
      <c r="B344" s="2"/>
      <c r="C344" s="2"/>
      <c r="D344" s="2"/>
      <c r="E344" s="24"/>
      <c r="F344" s="24"/>
      <c r="G344" s="2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ht="19.5" customHeight="1">
      <c r="A345" s="2"/>
      <c r="B345" s="2"/>
      <c r="C345" s="2"/>
      <c r="D345" s="2"/>
      <c r="E345" s="24"/>
      <c r="F345" s="24"/>
      <c r="G345" s="2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ht="19.5" customHeight="1">
      <c r="A346" s="2"/>
      <c r="B346" s="2"/>
      <c r="C346" s="2"/>
      <c r="D346" s="2"/>
      <c r="E346" s="24"/>
      <c r="F346" s="24"/>
      <c r="G346" s="2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ht="19.5" customHeight="1">
      <c r="A347" s="2"/>
      <c r="B347" s="2"/>
      <c r="C347" s="2"/>
      <c r="D347" s="2"/>
      <c r="E347" s="24"/>
      <c r="F347" s="24"/>
      <c r="G347" s="2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ht="19.5" customHeight="1">
      <c r="A348" s="2"/>
      <c r="B348" s="2"/>
      <c r="C348" s="2"/>
      <c r="D348" s="2"/>
      <c r="E348" s="24"/>
      <c r="F348" s="24"/>
      <c r="G348" s="2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ht="19.5" customHeight="1">
      <c r="A349" s="2"/>
      <c r="B349" s="2"/>
      <c r="C349" s="2"/>
      <c r="D349" s="2"/>
      <c r="E349" s="24"/>
      <c r="F349" s="24"/>
      <c r="G349" s="2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ht="19.5" customHeight="1">
      <c r="A350" s="2"/>
      <c r="B350" s="2"/>
      <c r="C350" s="2"/>
      <c r="D350" s="2"/>
      <c r="E350" s="24"/>
      <c r="F350" s="24"/>
      <c r="G350" s="2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ht="19.5" customHeight="1">
      <c r="A351" s="2"/>
      <c r="B351" s="2"/>
      <c r="C351" s="2"/>
      <c r="D351" s="2"/>
      <c r="E351" s="24"/>
      <c r="F351" s="24"/>
      <c r="G351" s="2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ht="19.5" customHeight="1">
      <c r="A352" s="2"/>
      <c r="B352" s="2"/>
      <c r="C352" s="2"/>
      <c r="D352" s="2"/>
      <c r="E352" s="24"/>
      <c r="F352" s="24"/>
      <c r="G352" s="2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ht="19.5" customHeight="1">
      <c r="A353" s="2"/>
      <c r="B353" s="2"/>
      <c r="C353" s="2"/>
      <c r="D353" s="2"/>
      <c r="E353" s="24"/>
      <c r="F353" s="24"/>
      <c r="G353" s="2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ht="19.5" customHeight="1">
      <c r="A354" s="2"/>
      <c r="B354" s="2"/>
      <c r="C354" s="2"/>
      <c r="D354" s="2"/>
      <c r="E354" s="24"/>
      <c r="F354" s="24"/>
      <c r="G354" s="2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ht="19.5" customHeight="1">
      <c r="A355" s="2"/>
      <c r="B355" s="2"/>
      <c r="C355" s="2"/>
      <c r="D355" s="2"/>
      <c r="E355" s="24"/>
      <c r="F355" s="24"/>
      <c r="G355" s="2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ht="19.5" customHeight="1">
      <c r="A356" s="2"/>
      <c r="B356" s="2"/>
      <c r="C356" s="2"/>
      <c r="D356" s="2"/>
      <c r="E356" s="24"/>
      <c r="F356" s="24"/>
      <c r="G356" s="2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ht="19.5" customHeight="1">
      <c r="A357" s="2"/>
      <c r="B357" s="2"/>
      <c r="C357" s="2"/>
      <c r="D357" s="2"/>
      <c r="E357" s="24"/>
      <c r="F357" s="24"/>
      <c r="G357" s="2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ht="19.5" customHeight="1">
      <c r="A358" s="2"/>
      <c r="B358" s="2"/>
      <c r="C358" s="2"/>
      <c r="D358" s="2"/>
      <c r="E358" s="24"/>
      <c r="F358" s="24"/>
      <c r="G358" s="2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ht="19.5" customHeight="1">
      <c r="A359" s="2"/>
      <c r="B359" s="2"/>
      <c r="C359" s="2"/>
      <c r="D359" s="2"/>
      <c r="E359" s="24"/>
      <c r="F359" s="24"/>
      <c r="G359" s="2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ht="19.5" customHeight="1">
      <c r="A360" s="2"/>
      <c r="B360" s="2"/>
      <c r="C360" s="2"/>
      <c r="D360" s="2"/>
      <c r="E360" s="24"/>
      <c r="F360" s="24"/>
      <c r="G360" s="2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ht="19.5" customHeight="1">
      <c r="A361" s="2"/>
      <c r="B361" s="2"/>
      <c r="C361" s="2"/>
      <c r="D361" s="2"/>
      <c r="E361" s="24"/>
      <c r="F361" s="24"/>
      <c r="G361" s="2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ht="19.5" customHeight="1">
      <c r="A362" s="2"/>
      <c r="B362" s="2"/>
      <c r="C362" s="2"/>
      <c r="D362" s="2"/>
      <c r="E362" s="24"/>
      <c r="F362" s="24"/>
      <c r="G362" s="2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ht="19.5" customHeight="1">
      <c r="A363" s="2"/>
      <c r="B363" s="2"/>
      <c r="C363" s="2"/>
      <c r="D363" s="2"/>
      <c r="E363" s="24"/>
      <c r="F363" s="24"/>
      <c r="G363" s="2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ht="19.5" customHeight="1">
      <c r="A364" s="2"/>
      <c r="B364" s="2"/>
      <c r="C364" s="2"/>
      <c r="D364" s="2"/>
      <c r="E364" s="24"/>
      <c r="F364" s="24"/>
      <c r="G364" s="2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ht="19.5" customHeight="1">
      <c r="A365" s="2"/>
      <c r="B365" s="2"/>
      <c r="C365" s="2"/>
      <c r="D365" s="2"/>
      <c r="E365" s="24"/>
      <c r="F365" s="24"/>
      <c r="G365" s="2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ht="19.5" customHeight="1">
      <c r="A366" s="2"/>
      <c r="B366" s="2"/>
      <c r="C366" s="2"/>
      <c r="D366" s="2"/>
      <c r="E366" s="24"/>
      <c r="F366" s="24"/>
      <c r="G366" s="2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ht="19.5" customHeight="1">
      <c r="A367" s="2"/>
      <c r="B367" s="2"/>
      <c r="C367" s="2"/>
      <c r="D367" s="2"/>
      <c r="E367" s="24"/>
      <c r="F367" s="24"/>
      <c r="G367" s="2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ht="19.5" customHeight="1">
      <c r="A368" s="2"/>
      <c r="B368" s="2"/>
      <c r="C368" s="2"/>
      <c r="D368" s="2"/>
      <c r="E368" s="24"/>
      <c r="F368" s="24"/>
      <c r="G368" s="2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ht="19.5" customHeight="1">
      <c r="A369" s="2"/>
      <c r="B369" s="2"/>
      <c r="C369" s="2"/>
      <c r="D369" s="2"/>
      <c r="E369" s="24"/>
      <c r="F369" s="24"/>
      <c r="G369" s="2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ht="19.5" customHeight="1">
      <c r="A370" s="2"/>
      <c r="B370" s="2"/>
      <c r="C370" s="2"/>
      <c r="D370" s="2"/>
      <c r="E370" s="24"/>
      <c r="F370" s="24"/>
      <c r="G370" s="2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ht="19.5" customHeight="1">
      <c r="A371" s="2"/>
      <c r="B371" s="2"/>
      <c r="C371" s="2"/>
      <c r="D371" s="2"/>
      <c r="E371" s="24"/>
      <c r="F371" s="24"/>
      <c r="G371" s="2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ht="19.5" customHeight="1">
      <c r="A372" s="2"/>
      <c r="B372" s="2"/>
      <c r="C372" s="2"/>
      <c r="D372" s="2"/>
      <c r="E372" s="24"/>
      <c r="F372" s="24"/>
      <c r="G372" s="2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9.5" customHeight="1">
      <c r="A373" s="2"/>
      <c r="B373" s="2"/>
      <c r="C373" s="2"/>
      <c r="D373" s="2"/>
      <c r="E373" s="24"/>
      <c r="F373" s="24"/>
      <c r="G373" s="2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ht="19.5" customHeight="1">
      <c r="A374" s="2"/>
      <c r="B374" s="2"/>
      <c r="C374" s="2"/>
      <c r="D374" s="2"/>
      <c r="E374" s="24"/>
      <c r="F374" s="24"/>
      <c r="G374" s="2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ht="19.5" customHeight="1">
      <c r="A375" s="2"/>
      <c r="B375" s="2"/>
      <c r="C375" s="2"/>
      <c r="D375" s="2"/>
      <c r="E375" s="24"/>
      <c r="F375" s="24"/>
      <c r="G375" s="2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ht="19.5" customHeight="1">
      <c r="A376" s="2"/>
      <c r="B376" s="2"/>
      <c r="C376" s="2"/>
      <c r="D376" s="2"/>
      <c r="E376" s="24"/>
      <c r="F376" s="24"/>
      <c r="G376" s="2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ht="19.5" customHeight="1">
      <c r="A377" s="2"/>
      <c r="B377" s="2"/>
      <c r="C377" s="2"/>
      <c r="D377" s="2"/>
      <c r="E377" s="24"/>
      <c r="F377" s="24"/>
      <c r="G377" s="2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ht="19.5" customHeight="1">
      <c r="A378" s="2"/>
      <c r="B378" s="2"/>
      <c r="C378" s="2"/>
      <c r="D378" s="2"/>
      <c r="E378" s="24"/>
      <c r="F378" s="24"/>
      <c r="G378" s="2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ht="19.5" customHeight="1">
      <c r="A379" s="2"/>
      <c r="B379" s="2"/>
      <c r="C379" s="2"/>
      <c r="D379" s="2"/>
      <c r="E379" s="24"/>
      <c r="F379" s="24"/>
      <c r="G379" s="2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ht="19.5" customHeight="1">
      <c r="A380" s="2"/>
      <c r="B380" s="2"/>
      <c r="C380" s="2"/>
      <c r="D380" s="2"/>
      <c r="E380" s="24"/>
      <c r="F380" s="24"/>
      <c r="G380" s="2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ht="19.5" customHeight="1">
      <c r="A381" s="2"/>
      <c r="B381" s="2"/>
      <c r="C381" s="2"/>
      <c r="D381" s="2"/>
      <c r="E381" s="24"/>
      <c r="F381" s="24"/>
      <c r="G381" s="2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ht="19.5" customHeight="1">
      <c r="A382" s="2"/>
      <c r="B382" s="2"/>
      <c r="C382" s="2"/>
      <c r="D382" s="2"/>
      <c r="E382" s="24"/>
      <c r="F382" s="24"/>
      <c r="G382" s="2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ht="19.5" customHeight="1">
      <c r="A383" s="2"/>
      <c r="B383" s="2"/>
      <c r="C383" s="2"/>
      <c r="D383" s="2"/>
      <c r="E383" s="24"/>
      <c r="F383" s="24"/>
      <c r="G383" s="2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ht="19.5" customHeight="1">
      <c r="A384" s="2"/>
      <c r="B384" s="2"/>
      <c r="C384" s="2"/>
      <c r="D384" s="2"/>
      <c r="E384" s="24"/>
      <c r="F384" s="24"/>
      <c r="G384" s="2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ht="19.5" customHeight="1">
      <c r="A385" s="2"/>
      <c r="B385" s="2"/>
      <c r="C385" s="2"/>
      <c r="D385" s="2"/>
      <c r="E385" s="24"/>
      <c r="F385" s="24"/>
      <c r="G385" s="2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ht="19.5" customHeight="1">
      <c r="A386" s="2"/>
      <c r="B386" s="2"/>
      <c r="C386" s="2"/>
      <c r="D386" s="2"/>
      <c r="E386" s="24"/>
      <c r="F386" s="24"/>
      <c r="G386" s="2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ht="19.5" customHeight="1">
      <c r="A387" s="2"/>
      <c r="B387" s="2"/>
      <c r="C387" s="2"/>
      <c r="D387" s="2"/>
      <c r="E387" s="24"/>
      <c r="F387" s="24"/>
      <c r="G387" s="2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ht="19.5" customHeight="1">
      <c r="A388" s="2"/>
      <c r="B388" s="2"/>
      <c r="C388" s="2"/>
      <c r="D388" s="2"/>
      <c r="E388" s="24"/>
      <c r="F388" s="24"/>
      <c r="G388" s="2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ht="19.5" customHeight="1">
      <c r="A389" s="2"/>
      <c r="B389" s="2"/>
      <c r="C389" s="2"/>
      <c r="D389" s="2"/>
      <c r="E389" s="24"/>
      <c r="F389" s="24"/>
      <c r="G389" s="2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ht="19.5" customHeight="1">
      <c r="A390" s="2"/>
      <c r="B390" s="2"/>
      <c r="C390" s="2"/>
      <c r="D390" s="2"/>
      <c r="E390" s="24"/>
      <c r="F390" s="24"/>
      <c r="G390" s="2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ht="19.5" customHeight="1">
      <c r="A391" s="2"/>
      <c r="B391" s="2"/>
      <c r="C391" s="2"/>
      <c r="D391" s="2"/>
      <c r="E391" s="24"/>
      <c r="F391" s="24"/>
      <c r="G391" s="2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ht="19.5" customHeight="1">
      <c r="A392" s="2"/>
      <c r="B392" s="2"/>
      <c r="C392" s="2"/>
      <c r="D392" s="2"/>
      <c r="E392" s="24"/>
      <c r="F392" s="24"/>
      <c r="G392" s="2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ht="19.5" customHeight="1">
      <c r="A393" s="2"/>
      <c r="B393" s="2"/>
      <c r="C393" s="2"/>
      <c r="D393" s="2"/>
      <c r="E393" s="24"/>
      <c r="F393" s="24"/>
      <c r="G393" s="2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ht="19.5" customHeight="1">
      <c r="A394" s="2"/>
      <c r="B394" s="2"/>
      <c r="C394" s="2"/>
      <c r="D394" s="2"/>
      <c r="E394" s="24"/>
      <c r="F394" s="24"/>
      <c r="G394" s="2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ht="19.5" customHeight="1">
      <c r="A395" s="2"/>
      <c r="B395" s="2"/>
      <c r="C395" s="2"/>
      <c r="D395" s="2"/>
      <c r="E395" s="24"/>
      <c r="F395" s="24"/>
      <c r="G395" s="2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ht="19.5" customHeight="1">
      <c r="A396" s="2"/>
      <c r="B396" s="2"/>
      <c r="C396" s="2"/>
      <c r="D396" s="2"/>
      <c r="E396" s="24"/>
      <c r="F396" s="24"/>
      <c r="G396" s="2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ht="19.5" customHeight="1">
      <c r="A397" s="2"/>
      <c r="B397" s="2"/>
      <c r="C397" s="2"/>
      <c r="D397" s="2"/>
      <c r="E397" s="24"/>
      <c r="F397" s="24"/>
      <c r="G397" s="2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ht="19.5" customHeight="1">
      <c r="A398" s="2"/>
      <c r="B398" s="2"/>
      <c r="C398" s="2"/>
      <c r="D398" s="2"/>
      <c r="E398" s="24"/>
      <c r="F398" s="24"/>
      <c r="G398" s="2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ht="19.5" customHeight="1">
      <c r="A399" s="2"/>
      <c r="B399" s="2"/>
      <c r="C399" s="2"/>
      <c r="D399" s="2"/>
      <c r="E399" s="24"/>
      <c r="F399" s="24"/>
      <c r="G399" s="2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ht="19.5" customHeight="1">
      <c r="A400" s="2"/>
      <c r="B400" s="2"/>
      <c r="C400" s="2"/>
      <c r="D400" s="2"/>
      <c r="E400" s="24"/>
      <c r="F400" s="24"/>
      <c r="G400" s="2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ht="19.5" customHeight="1">
      <c r="A401" s="2"/>
      <c r="B401" s="2"/>
      <c r="C401" s="2"/>
      <c r="D401" s="2"/>
      <c r="E401" s="24"/>
      <c r="F401" s="24"/>
      <c r="G401" s="2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ht="19.5" customHeight="1">
      <c r="A402" s="2"/>
      <c r="B402" s="2"/>
      <c r="C402" s="2"/>
      <c r="D402" s="2"/>
      <c r="E402" s="24"/>
      <c r="F402" s="24"/>
      <c r="G402" s="2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ht="19.5" customHeight="1">
      <c r="A403" s="2"/>
      <c r="B403" s="2"/>
      <c r="C403" s="2"/>
      <c r="D403" s="2"/>
      <c r="E403" s="24"/>
      <c r="F403" s="24"/>
      <c r="G403" s="2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ht="19.5" customHeight="1">
      <c r="A404" s="2"/>
      <c r="B404" s="2"/>
      <c r="C404" s="2"/>
      <c r="D404" s="2"/>
      <c r="E404" s="24"/>
      <c r="F404" s="24"/>
      <c r="G404" s="2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ht="19.5" customHeight="1">
      <c r="A405" s="2"/>
      <c r="B405" s="2"/>
      <c r="C405" s="2"/>
      <c r="D405" s="2"/>
      <c r="E405" s="24"/>
      <c r="F405" s="24"/>
      <c r="G405" s="2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ht="19.5" customHeight="1">
      <c r="A406" s="2"/>
      <c r="B406" s="2"/>
      <c r="C406" s="2"/>
      <c r="D406" s="2"/>
      <c r="E406" s="24"/>
      <c r="F406" s="24"/>
      <c r="G406" s="2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ht="19.5" customHeight="1">
      <c r="A407" s="2"/>
      <c r="B407" s="2"/>
      <c r="C407" s="2"/>
      <c r="D407" s="2"/>
      <c r="E407" s="24"/>
      <c r="F407" s="24"/>
      <c r="G407" s="2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ht="19.5" customHeight="1">
      <c r="A408" s="2"/>
      <c r="B408" s="2"/>
      <c r="C408" s="2"/>
      <c r="D408" s="2"/>
      <c r="E408" s="24"/>
      <c r="F408" s="24"/>
      <c r="G408" s="2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ht="19.5" customHeight="1">
      <c r="A409" s="2"/>
      <c r="B409" s="2"/>
      <c r="C409" s="2"/>
      <c r="D409" s="2"/>
      <c r="E409" s="24"/>
      <c r="F409" s="24"/>
      <c r="G409" s="2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9.5" customHeight="1">
      <c r="A410" s="2"/>
      <c r="B410" s="2"/>
      <c r="C410" s="2"/>
      <c r="D410" s="2"/>
      <c r="E410" s="24"/>
      <c r="F410" s="24"/>
      <c r="G410" s="2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ht="19.5" customHeight="1">
      <c r="A411" s="2"/>
      <c r="B411" s="2"/>
      <c r="C411" s="2"/>
      <c r="D411" s="2"/>
      <c r="E411" s="24"/>
      <c r="F411" s="24"/>
      <c r="G411" s="2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ht="19.5" customHeight="1">
      <c r="A412" s="2"/>
      <c r="B412" s="2"/>
      <c r="C412" s="2"/>
      <c r="D412" s="2"/>
      <c r="E412" s="24"/>
      <c r="F412" s="24"/>
      <c r="G412" s="2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ht="19.5" customHeight="1">
      <c r="A413" s="2"/>
      <c r="B413" s="2"/>
      <c r="C413" s="2"/>
      <c r="D413" s="2"/>
      <c r="E413" s="24"/>
      <c r="F413" s="24"/>
      <c r="G413" s="2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ht="19.5" customHeight="1">
      <c r="A414" s="2"/>
      <c r="B414" s="2"/>
      <c r="C414" s="2"/>
      <c r="D414" s="2"/>
      <c r="E414" s="24"/>
      <c r="F414" s="24"/>
      <c r="G414" s="2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ht="19.5" customHeight="1">
      <c r="A415" s="2"/>
      <c r="B415" s="2"/>
      <c r="C415" s="2"/>
      <c r="D415" s="2"/>
      <c r="E415" s="24"/>
      <c r="F415" s="24"/>
      <c r="G415" s="2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ht="19.5" customHeight="1">
      <c r="A416" s="2"/>
      <c r="B416" s="2"/>
      <c r="C416" s="2"/>
      <c r="D416" s="2"/>
      <c r="E416" s="24"/>
      <c r="F416" s="24"/>
      <c r="G416" s="2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ht="19.5" customHeight="1">
      <c r="A417" s="2"/>
      <c r="B417" s="2"/>
      <c r="C417" s="2"/>
      <c r="D417" s="2"/>
      <c r="E417" s="24"/>
      <c r="F417" s="24"/>
      <c r="G417" s="2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ht="19.5" customHeight="1">
      <c r="A418" s="2"/>
      <c r="B418" s="2"/>
      <c r="C418" s="2"/>
      <c r="D418" s="2"/>
      <c r="E418" s="24"/>
      <c r="F418" s="24"/>
      <c r="G418" s="2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ht="19.5" customHeight="1">
      <c r="A419" s="2"/>
      <c r="B419" s="2"/>
      <c r="C419" s="2"/>
      <c r="D419" s="2"/>
      <c r="E419" s="24"/>
      <c r="F419" s="24"/>
      <c r="G419" s="2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ht="19.5" customHeight="1">
      <c r="A420" s="2"/>
      <c r="B420" s="2"/>
      <c r="C420" s="2"/>
      <c r="D420" s="2"/>
      <c r="E420" s="24"/>
      <c r="F420" s="24"/>
      <c r="G420" s="2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ht="19.5" customHeight="1">
      <c r="A421" s="2"/>
      <c r="B421" s="2"/>
      <c r="C421" s="2"/>
      <c r="D421" s="2"/>
      <c r="E421" s="24"/>
      <c r="F421" s="24"/>
      <c r="G421" s="2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ht="19.5" customHeight="1">
      <c r="A422" s="2"/>
      <c r="B422" s="2"/>
      <c r="C422" s="2"/>
      <c r="D422" s="2"/>
      <c r="E422" s="24"/>
      <c r="F422" s="24"/>
      <c r="G422" s="2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ht="19.5" customHeight="1">
      <c r="A423" s="2"/>
      <c r="B423" s="2"/>
      <c r="C423" s="2"/>
      <c r="D423" s="2"/>
      <c r="E423" s="24"/>
      <c r="F423" s="24"/>
      <c r="G423" s="2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ht="19.5" customHeight="1">
      <c r="A424" s="2"/>
      <c r="B424" s="2"/>
      <c r="C424" s="2"/>
      <c r="D424" s="2"/>
      <c r="E424" s="24"/>
      <c r="F424" s="24"/>
      <c r="G424" s="2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ht="19.5" customHeight="1">
      <c r="A425" s="2"/>
      <c r="B425" s="2"/>
      <c r="C425" s="2"/>
      <c r="D425" s="2"/>
      <c r="E425" s="24"/>
      <c r="F425" s="24"/>
      <c r="G425" s="2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ht="19.5" customHeight="1">
      <c r="A426" s="2"/>
      <c r="B426" s="2"/>
      <c r="C426" s="2"/>
      <c r="D426" s="2"/>
      <c r="E426" s="24"/>
      <c r="F426" s="24"/>
      <c r="G426" s="2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ht="19.5" customHeight="1">
      <c r="A427" s="2"/>
      <c r="B427" s="2"/>
      <c r="C427" s="2"/>
      <c r="D427" s="2"/>
      <c r="E427" s="24"/>
      <c r="F427" s="24"/>
      <c r="G427" s="2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ht="19.5" customHeight="1">
      <c r="A428" s="2"/>
      <c r="B428" s="2"/>
      <c r="C428" s="2"/>
      <c r="D428" s="2"/>
      <c r="E428" s="24"/>
      <c r="F428" s="24"/>
      <c r="G428" s="2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ht="19.5" customHeight="1">
      <c r="A429" s="2"/>
      <c r="B429" s="2"/>
      <c r="C429" s="2"/>
      <c r="D429" s="2"/>
      <c r="E429" s="24"/>
      <c r="F429" s="24"/>
      <c r="G429" s="2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ht="19.5" customHeight="1">
      <c r="A430" s="2"/>
      <c r="B430" s="2"/>
      <c r="C430" s="2"/>
      <c r="D430" s="2"/>
      <c r="E430" s="24"/>
      <c r="F430" s="24"/>
      <c r="G430" s="2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ht="19.5" customHeight="1">
      <c r="A431" s="2"/>
      <c r="B431" s="2"/>
      <c r="C431" s="2"/>
      <c r="D431" s="2"/>
      <c r="E431" s="24"/>
      <c r="F431" s="24"/>
      <c r="G431" s="2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ht="19.5" customHeight="1">
      <c r="A432" s="2"/>
      <c r="B432" s="2"/>
      <c r="C432" s="2"/>
      <c r="D432" s="2"/>
      <c r="E432" s="24"/>
      <c r="F432" s="24"/>
      <c r="G432" s="2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ht="19.5" customHeight="1">
      <c r="A433" s="2"/>
      <c r="B433" s="2"/>
      <c r="C433" s="2"/>
      <c r="D433" s="2"/>
      <c r="E433" s="24"/>
      <c r="F433" s="24"/>
      <c r="G433" s="2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ht="19.5" customHeight="1">
      <c r="A434" s="2"/>
      <c r="B434" s="2"/>
      <c r="C434" s="2"/>
      <c r="D434" s="2"/>
      <c r="E434" s="24"/>
      <c r="F434" s="24"/>
      <c r="G434" s="2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ht="19.5" customHeight="1">
      <c r="A435" s="2"/>
      <c r="B435" s="2"/>
      <c r="C435" s="2"/>
      <c r="D435" s="2"/>
      <c r="E435" s="24"/>
      <c r="F435" s="24"/>
      <c r="G435" s="2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ht="19.5" customHeight="1">
      <c r="A436" s="2"/>
      <c r="B436" s="2"/>
      <c r="C436" s="2"/>
      <c r="D436" s="2"/>
      <c r="E436" s="24"/>
      <c r="F436" s="24"/>
      <c r="G436" s="2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ht="19.5" customHeight="1">
      <c r="A437" s="2"/>
      <c r="B437" s="2"/>
      <c r="C437" s="2"/>
      <c r="D437" s="2"/>
      <c r="E437" s="24"/>
      <c r="F437" s="24"/>
      <c r="G437" s="2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ht="19.5" customHeight="1">
      <c r="A438" s="2"/>
      <c r="B438" s="2"/>
      <c r="C438" s="2"/>
      <c r="D438" s="2"/>
      <c r="E438" s="24"/>
      <c r="F438" s="24"/>
      <c r="G438" s="2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ht="19.5" customHeight="1">
      <c r="A439" s="2"/>
      <c r="B439" s="2"/>
      <c r="C439" s="2"/>
      <c r="D439" s="2"/>
      <c r="E439" s="24"/>
      <c r="F439" s="24"/>
      <c r="G439" s="2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ht="19.5" customHeight="1">
      <c r="A440" s="2"/>
      <c r="B440" s="2"/>
      <c r="C440" s="2"/>
      <c r="D440" s="2"/>
      <c r="E440" s="24"/>
      <c r="F440" s="24"/>
      <c r="G440" s="2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ht="19.5" customHeight="1">
      <c r="A441" s="2"/>
      <c r="B441" s="2"/>
      <c r="C441" s="2"/>
      <c r="D441" s="2"/>
      <c r="E441" s="24"/>
      <c r="F441" s="24"/>
      <c r="G441" s="2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ht="19.5" customHeight="1">
      <c r="A442" s="2"/>
      <c r="B442" s="2"/>
      <c r="C442" s="2"/>
      <c r="D442" s="2"/>
      <c r="E442" s="24"/>
      <c r="F442" s="24"/>
      <c r="G442" s="2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ht="19.5" customHeight="1">
      <c r="A443" s="2"/>
      <c r="B443" s="2"/>
      <c r="C443" s="2"/>
      <c r="D443" s="2"/>
      <c r="E443" s="24"/>
      <c r="F443" s="24"/>
      <c r="G443" s="2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ht="19.5" customHeight="1">
      <c r="A444" s="2"/>
      <c r="B444" s="2"/>
      <c r="C444" s="2"/>
      <c r="D444" s="2"/>
      <c r="E444" s="24"/>
      <c r="F444" s="24"/>
      <c r="G444" s="2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ht="19.5" customHeight="1">
      <c r="A445" s="2"/>
      <c r="B445" s="2"/>
      <c r="C445" s="2"/>
      <c r="D445" s="2"/>
      <c r="E445" s="24"/>
      <c r="F445" s="24"/>
      <c r="G445" s="2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ht="19.5" customHeight="1">
      <c r="A446" s="2"/>
      <c r="B446" s="2"/>
      <c r="C446" s="2"/>
      <c r="D446" s="2"/>
      <c r="E446" s="24"/>
      <c r="F446" s="24"/>
      <c r="G446" s="2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9.5" customHeight="1">
      <c r="A447" s="2"/>
      <c r="B447" s="2"/>
      <c r="C447" s="2"/>
      <c r="D447" s="2"/>
      <c r="E447" s="24"/>
      <c r="F447" s="24"/>
      <c r="G447" s="2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ht="19.5" customHeight="1">
      <c r="A448" s="2"/>
      <c r="B448" s="2"/>
      <c r="C448" s="2"/>
      <c r="D448" s="2"/>
      <c r="E448" s="24"/>
      <c r="F448" s="24"/>
      <c r="G448" s="2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ht="19.5" customHeight="1">
      <c r="A449" s="2"/>
      <c r="B449" s="2"/>
      <c r="C449" s="2"/>
      <c r="D449" s="2"/>
      <c r="E449" s="24"/>
      <c r="F449" s="24"/>
      <c r="G449" s="2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ht="19.5" customHeight="1">
      <c r="A450" s="2"/>
      <c r="B450" s="2"/>
      <c r="C450" s="2"/>
      <c r="D450" s="2"/>
      <c r="E450" s="24"/>
      <c r="F450" s="24"/>
      <c r="G450" s="2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ht="19.5" customHeight="1">
      <c r="A451" s="2"/>
      <c r="B451" s="2"/>
      <c r="C451" s="2"/>
      <c r="D451" s="2"/>
      <c r="E451" s="24"/>
      <c r="F451" s="24"/>
      <c r="G451" s="2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ht="19.5" customHeight="1">
      <c r="A452" s="2"/>
      <c r="B452" s="2"/>
      <c r="C452" s="2"/>
      <c r="D452" s="2"/>
      <c r="E452" s="24"/>
      <c r="F452" s="24"/>
      <c r="G452" s="2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ht="19.5" customHeight="1">
      <c r="A453" s="2"/>
      <c r="B453" s="2"/>
      <c r="C453" s="2"/>
      <c r="D453" s="2"/>
      <c r="E453" s="24"/>
      <c r="F453" s="24"/>
      <c r="G453" s="2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ht="19.5" customHeight="1">
      <c r="A454" s="2"/>
      <c r="B454" s="2"/>
      <c r="C454" s="2"/>
      <c r="D454" s="2"/>
      <c r="E454" s="24"/>
      <c r="F454" s="24"/>
      <c r="G454" s="2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ht="19.5" customHeight="1">
      <c r="A455" s="2"/>
      <c r="B455" s="2"/>
      <c r="C455" s="2"/>
      <c r="D455" s="2"/>
      <c r="E455" s="24"/>
      <c r="F455" s="24"/>
      <c r="G455" s="2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ht="19.5" customHeight="1">
      <c r="A456" s="2"/>
      <c r="B456" s="2"/>
      <c r="C456" s="2"/>
      <c r="D456" s="2"/>
      <c r="E456" s="24"/>
      <c r="F456" s="24"/>
      <c r="G456" s="2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ht="19.5" customHeight="1">
      <c r="A457" s="2"/>
      <c r="B457" s="2"/>
      <c r="C457" s="2"/>
      <c r="D457" s="2"/>
      <c r="E457" s="24"/>
      <c r="F457" s="24"/>
      <c r="G457" s="2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ht="19.5" customHeight="1">
      <c r="A458" s="2"/>
      <c r="B458" s="2"/>
      <c r="C458" s="2"/>
      <c r="D458" s="2"/>
      <c r="E458" s="24"/>
      <c r="F458" s="24"/>
      <c r="G458" s="2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ht="19.5" customHeight="1">
      <c r="A459" s="2"/>
      <c r="B459" s="2"/>
      <c r="C459" s="2"/>
      <c r="D459" s="2"/>
      <c r="E459" s="24"/>
      <c r="F459" s="24"/>
      <c r="G459" s="2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ht="19.5" customHeight="1">
      <c r="A460" s="2"/>
      <c r="B460" s="2"/>
      <c r="C460" s="2"/>
      <c r="D460" s="2"/>
      <c r="E460" s="24"/>
      <c r="F460" s="24"/>
      <c r="G460" s="2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ht="19.5" customHeight="1">
      <c r="A461" s="2"/>
      <c r="B461" s="2"/>
      <c r="C461" s="2"/>
      <c r="D461" s="2"/>
      <c r="E461" s="24"/>
      <c r="F461" s="24"/>
      <c r="G461" s="2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ht="19.5" customHeight="1">
      <c r="A462" s="2"/>
      <c r="B462" s="2"/>
      <c r="C462" s="2"/>
      <c r="D462" s="2"/>
      <c r="E462" s="24"/>
      <c r="F462" s="24"/>
      <c r="G462" s="2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ht="19.5" customHeight="1">
      <c r="A463" s="2"/>
      <c r="B463" s="2"/>
      <c r="C463" s="2"/>
      <c r="D463" s="2"/>
      <c r="E463" s="24"/>
      <c r="F463" s="24"/>
      <c r="G463" s="2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ht="19.5" customHeight="1">
      <c r="A464" s="2"/>
      <c r="B464" s="2"/>
      <c r="C464" s="2"/>
      <c r="D464" s="2"/>
      <c r="E464" s="24"/>
      <c r="F464" s="24"/>
      <c r="G464" s="2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ht="19.5" customHeight="1">
      <c r="A465" s="2"/>
      <c r="B465" s="2"/>
      <c r="C465" s="2"/>
      <c r="D465" s="2"/>
      <c r="E465" s="24"/>
      <c r="F465" s="24"/>
      <c r="G465" s="2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ht="19.5" customHeight="1">
      <c r="A466" s="2"/>
      <c r="B466" s="2"/>
      <c r="C466" s="2"/>
      <c r="D466" s="2"/>
      <c r="E466" s="24"/>
      <c r="F466" s="24"/>
      <c r="G466" s="2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ht="19.5" customHeight="1">
      <c r="A467" s="2"/>
      <c r="B467" s="2"/>
      <c r="C467" s="2"/>
      <c r="D467" s="2"/>
      <c r="E467" s="24"/>
      <c r="F467" s="24"/>
      <c r="G467" s="2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ht="19.5" customHeight="1">
      <c r="A468" s="2"/>
      <c r="B468" s="2"/>
      <c r="C468" s="2"/>
      <c r="D468" s="2"/>
      <c r="E468" s="24"/>
      <c r="F468" s="24"/>
      <c r="G468" s="2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ht="19.5" customHeight="1">
      <c r="A469" s="2"/>
      <c r="B469" s="2"/>
      <c r="C469" s="2"/>
      <c r="D469" s="2"/>
      <c r="E469" s="24"/>
      <c r="F469" s="24"/>
      <c r="G469" s="2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ht="19.5" customHeight="1">
      <c r="A470" s="2"/>
      <c r="B470" s="2"/>
      <c r="C470" s="2"/>
      <c r="D470" s="2"/>
      <c r="E470" s="24"/>
      <c r="F470" s="24"/>
      <c r="G470" s="2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ht="19.5" customHeight="1">
      <c r="A471" s="2"/>
      <c r="B471" s="2"/>
      <c r="C471" s="2"/>
      <c r="D471" s="2"/>
      <c r="E471" s="24"/>
      <c r="F471" s="24"/>
      <c r="G471" s="2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ht="19.5" customHeight="1">
      <c r="A472" s="2"/>
      <c r="B472" s="2"/>
      <c r="C472" s="2"/>
      <c r="D472" s="2"/>
      <c r="E472" s="24"/>
      <c r="F472" s="24"/>
      <c r="G472" s="2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ht="19.5" customHeight="1">
      <c r="A473" s="2"/>
      <c r="B473" s="2"/>
      <c r="C473" s="2"/>
      <c r="D473" s="2"/>
      <c r="E473" s="24"/>
      <c r="F473" s="24"/>
      <c r="G473" s="2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ht="19.5" customHeight="1">
      <c r="A474" s="2"/>
      <c r="B474" s="2"/>
      <c r="C474" s="2"/>
      <c r="D474" s="2"/>
      <c r="E474" s="24"/>
      <c r="F474" s="24"/>
      <c r="G474" s="2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ht="19.5" customHeight="1">
      <c r="A475" s="2"/>
      <c r="B475" s="2"/>
      <c r="C475" s="2"/>
      <c r="D475" s="2"/>
      <c r="E475" s="24"/>
      <c r="F475" s="24"/>
      <c r="G475" s="2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ht="19.5" customHeight="1">
      <c r="A476" s="2"/>
      <c r="B476" s="2"/>
      <c r="C476" s="2"/>
      <c r="D476" s="2"/>
      <c r="E476" s="24"/>
      <c r="F476" s="24"/>
      <c r="G476" s="2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ht="19.5" customHeight="1">
      <c r="A477" s="2"/>
      <c r="B477" s="2"/>
      <c r="C477" s="2"/>
      <c r="D477" s="2"/>
      <c r="E477" s="24"/>
      <c r="F477" s="24"/>
      <c r="G477" s="2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ht="19.5" customHeight="1">
      <c r="A478" s="2"/>
      <c r="B478" s="2"/>
      <c r="C478" s="2"/>
      <c r="D478" s="2"/>
      <c r="E478" s="24"/>
      <c r="F478" s="24"/>
      <c r="G478" s="2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ht="19.5" customHeight="1">
      <c r="A479" s="2"/>
      <c r="B479" s="2"/>
      <c r="C479" s="2"/>
      <c r="D479" s="2"/>
      <c r="E479" s="24"/>
      <c r="F479" s="24"/>
      <c r="G479" s="2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ht="19.5" customHeight="1">
      <c r="A480" s="2"/>
      <c r="B480" s="2"/>
      <c r="C480" s="2"/>
      <c r="D480" s="2"/>
      <c r="E480" s="24"/>
      <c r="F480" s="24"/>
      <c r="G480" s="2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ht="19.5" customHeight="1">
      <c r="A481" s="2"/>
      <c r="B481" s="2"/>
      <c r="C481" s="2"/>
      <c r="D481" s="2"/>
      <c r="E481" s="24"/>
      <c r="F481" s="24"/>
      <c r="G481" s="2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ht="19.5" customHeight="1">
      <c r="A482" s="2"/>
      <c r="B482" s="2"/>
      <c r="C482" s="2"/>
      <c r="D482" s="2"/>
      <c r="E482" s="24"/>
      <c r="F482" s="24"/>
      <c r="G482" s="2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ht="19.5" customHeight="1">
      <c r="A483" s="2"/>
      <c r="B483" s="2"/>
      <c r="C483" s="2"/>
      <c r="D483" s="2"/>
      <c r="E483" s="24"/>
      <c r="F483" s="24"/>
      <c r="G483" s="2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9.5" customHeight="1">
      <c r="A484" s="2"/>
      <c r="B484" s="2"/>
      <c r="C484" s="2"/>
      <c r="D484" s="2"/>
      <c r="E484" s="24"/>
      <c r="F484" s="24"/>
      <c r="G484" s="2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ht="19.5" customHeight="1">
      <c r="A485" s="2"/>
      <c r="B485" s="2"/>
      <c r="C485" s="2"/>
      <c r="D485" s="2"/>
      <c r="E485" s="24"/>
      <c r="F485" s="24"/>
      <c r="G485" s="2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ht="19.5" customHeight="1">
      <c r="A486" s="2"/>
      <c r="B486" s="2"/>
      <c r="C486" s="2"/>
      <c r="D486" s="2"/>
      <c r="E486" s="24"/>
      <c r="F486" s="24"/>
      <c r="G486" s="2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ht="19.5" customHeight="1">
      <c r="A487" s="2"/>
      <c r="B487" s="2"/>
      <c r="C487" s="2"/>
      <c r="D487" s="2"/>
      <c r="E487" s="24"/>
      <c r="F487" s="24"/>
      <c r="G487" s="2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ht="19.5" customHeight="1">
      <c r="A488" s="2"/>
      <c r="B488" s="2"/>
      <c r="C488" s="2"/>
      <c r="D488" s="2"/>
      <c r="E488" s="24"/>
      <c r="F488" s="24"/>
      <c r="G488" s="2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ht="19.5" customHeight="1">
      <c r="A489" s="2"/>
      <c r="B489" s="2"/>
      <c r="C489" s="2"/>
      <c r="D489" s="2"/>
      <c r="E489" s="24"/>
      <c r="F489" s="24"/>
      <c r="G489" s="2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ht="19.5" customHeight="1">
      <c r="A490" s="2"/>
      <c r="B490" s="2"/>
      <c r="C490" s="2"/>
      <c r="D490" s="2"/>
      <c r="E490" s="24"/>
      <c r="F490" s="24"/>
      <c r="G490" s="2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ht="19.5" customHeight="1">
      <c r="A491" s="2"/>
      <c r="B491" s="2"/>
      <c r="C491" s="2"/>
      <c r="D491" s="2"/>
      <c r="E491" s="24"/>
      <c r="F491" s="24"/>
      <c r="G491" s="2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ht="19.5" customHeight="1">
      <c r="A492" s="2"/>
      <c r="B492" s="2"/>
      <c r="C492" s="2"/>
      <c r="D492" s="2"/>
      <c r="E492" s="24"/>
      <c r="F492" s="24"/>
      <c r="G492" s="2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ht="19.5" customHeight="1">
      <c r="A493" s="2"/>
      <c r="B493" s="2"/>
      <c r="C493" s="2"/>
      <c r="D493" s="2"/>
      <c r="E493" s="24"/>
      <c r="F493" s="24"/>
      <c r="G493" s="2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ht="19.5" customHeight="1">
      <c r="A494" s="2"/>
      <c r="B494" s="2"/>
      <c r="C494" s="2"/>
      <c r="D494" s="2"/>
      <c r="E494" s="24"/>
      <c r="F494" s="24"/>
      <c r="G494" s="2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ht="19.5" customHeight="1">
      <c r="A495" s="2"/>
      <c r="B495" s="2"/>
      <c r="C495" s="2"/>
      <c r="D495" s="2"/>
      <c r="E495" s="24"/>
      <c r="F495" s="24"/>
      <c r="G495" s="2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ht="19.5" customHeight="1">
      <c r="A496" s="2"/>
      <c r="B496" s="2"/>
      <c r="C496" s="2"/>
      <c r="D496" s="2"/>
      <c r="E496" s="24"/>
      <c r="F496" s="24"/>
      <c r="G496" s="2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ht="19.5" customHeight="1">
      <c r="A497" s="2"/>
      <c r="B497" s="2"/>
      <c r="C497" s="2"/>
      <c r="D497" s="2"/>
      <c r="E497" s="24"/>
      <c r="F497" s="24"/>
      <c r="G497" s="2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ht="19.5" customHeight="1">
      <c r="A498" s="2"/>
      <c r="B498" s="2"/>
      <c r="C498" s="2"/>
      <c r="D498" s="2"/>
      <c r="E498" s="24"/>
      <c r="F498" s="24"/>
      <c r="G498" s="2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ht="19.5" customHeight="1">
      <c r="A499" s="2"/>
      <c r="B499" s="2"/>
      <c r="C499" s="2"/>
      <c r="D499" s="2"/>
      <c r="E499" s="24"/>
      <c r="F499" s="24"/>
      <c r="G499" s="2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ht="19.5" customHeight="1">
      <c r="A500" s="2"/>
      <c r="B500" s="2"/>
      <c r="C500" s="2"/>
      <c r="D500" s="2"/>
      <c r="E500" s="24"/>
      <c r="F500" s="24"/>
      <c r="G500" s="2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ht="19.5" customHeight="1">
      <c r="A501" s="2"/>
      <c r="B501" s="2"/>
      <c r="C501" s="2"/>
      <c r="D501" s="2"/>
      <c r="E501" s="24"/>
      <c r="F501" s="24"/>
      <c r="G501" s="2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ht="19.5" customHeight="1">
      <c r="A502" s="2"/>
      <c r="B502" s="2"/>
      <c r="C502" s="2"/>
      <c r="D502" s="2"/>
      <c r="E502" s="24"/>
      <c r="F502" s="24"/>
      <c r="G502" s="2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ht="19.5" customHeight="1">
      <c r="A503" s="2"/>
      <c r="B503" s="2"/>
      <c r="C503" s="2"/>
      <c r="D503" s="2"/>
      <c r="E503" s="24"/>
      <c r="F503" s="24"/>
      <c r="G503" s="2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ht="19.5" customHeight="1">
      <c r="A504" s="2"/>
      <c r="B504" s="2"/>
      <c r="C504" s="2"/>
      <c r="D504" s="2"/>
      <c r="E504" s="24"/>
      <c r="F504" s="24"/>
      <c r="G504" s="2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ht="19.5" customHeight="1">
      <c r="A505" s="2"/>
      <c r="B505" s="2"/>
      <c r="C505" s="2"/>
      <c r="D505" s="2"/>
      <c r="E505" s="24"/>
      <c r="F505" s="24"/>
      <c r="G505" s="2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ht="19.5" customHeight="1">
      <c r="A506" s="2"/>
      <c r="B506" s="2"/>
      <c r="C506" s="2"/>
      <c r="D506" s="2"/>
      <c r="E506" s="24"/>
      <c r="F506" s="24"/>
      <c r="G506" s="2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ht="19.5" customHeight="1">
      <c r="A507" s="2"/>
      <c r="B507" s="2"/>
      <c r="C507" s="2"/>
      <c r="D507" s="2"/>
      <c r="E507" s="24"/>
      <c r="F507" s="24"/>
      <c r="G507" s="2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ht="19.5" customHeight="1">
      <c r="A508" s="2"/>
      <c r="B508" s="2"/>
      <c r="C508" s="2"/>
      <c r="D508" s="2"/>
      <c r="E508" s="24"/>
      <c r="F508" s="24"/>
      <c r="G508" s="2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D2:K2"/>
    <mergeCell ref="B4:C4"/>
    <mergeCell ref="D4:K4"/>
  </mergeCells>
  <conditionalFormatting sqref="J9:J1000">
    <cfRule type="containsText" dxfId="5" priority="1" operator="containsText" text="À vérifier">
      <formula>NOT(ISERROR(SEARCH(("À vérifier"),(J9))))</formula>
    </cfRule>
  </conditionalFormatting>
  <dataValidations>
    <dataValidation type="list" allowBlank="1" sqref="D13:D508">
      <formula1>"Fournitures,Restauration,Hébergement,Transport,Carburant,Péage,Stationnement,Logiciels,Télécommunications,Autres"</formula1>
    </dataValidation>
    <dataValidation type="list" allowBlank="1" showErrorMessage="1" sqref="D9:D12">
      <formula1>"Fournitures,Restauration,Hébergement,Transport,Carburant,Péage,Stationnement,Logiciels,Télécommunications,Autres"</formula1>
    </dataValidation>
    <dataValidation type="list" allowBlank="1" showErrorMessage="1" sqref="J9:J12">
      <formula1>"Contrôlé,À vérifier,Doublon"</formula1>
    </dataValidation>
    <dataValidation type="list" allowBlank="1" sqref="J13:J508">
      <formula1>"Contrôlé,À vérifier,Doublon"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63"/>
    <col customWidth="1" min="2" max="2" width="29.5"/>
    <col customWidth="1" min="3" max="3" width="12.63"/>
    <col customWidth="1" min="4" max="4" width="15.75"/>
    <col customWidth="1" min="5" max="5" width="15.13"/>
    <col customWidth="1" min="6" max="6" width="9.5"/>
    <col customWidth="1" min="7" max="7" width="31.38"/>
    <col customWidth="1" min="8" max="8" width="44.5"/>
    <col customWidth="1" min="9" max="9" width="17.63"/>
  </cols>
  <sheetData>
    <row r="1" ht="22.5" customHeight="1">
      <c r="A1" s="51" t="s">
        <v>7</v>
      </c>
      <c r="B1" s="51" t="s">
        <v>8</v>
      </c>
      <c r="C1" s="51" t="s">
        <v>90</v>
      </c>
      <c r="D1" s="51" t="s">
        <v>91</v>
      </c>
      <c r="E1" s="51" t="s">
        <v>92</v>
      </c>
      <c r="F1" s="51" t="s">
        <v>13</v>
      </c>
      <c r="G1" s="51" t="s">
        <v>18</v>
      </c>
      <c r="H1" s="51" t="s">
        <v>93</v>
      </c>
      <c r="I1" s="51" t="s">
        <v>16</v>
      </c>
    </row>
    <row r="2" ht="17.25" customHeight="1">
      <c r="A2" s="52">
        <v>46083.0</v>
      </c>
      <c r="B2" s="53" t="s">
        <v>33</v>
      </c>
      <c r="C2" s="54">
        <v>80.0</v>
      </c>
      <c r="D2" s="55">
        <v>20.0</v>
      </c>
      <c r="E2" s="54">
        <v>16.0</v>
      </c>
      <c r="F2" s="53" t="s">
        <v>32</v>
      </c>
      <c r="G2" s="53" t="s">
        <v>43</v>
      </c>
      <c r="H2" s="53" t="s">
        <v>94</v>
      </c>
      <c r="I2" s="53"/>
    </row>
    <row r="3" ht="17.25" customHeight="1">
      <c r="A3" s="56">
        <v>46085.0</v>
      </c>
      <c r="B3" s="57" t="s">
        <v>48</v>
      </c>
      <c r="C3" s="58">
        <v>45.0</v>
      </c>
      <c r="D3" s="59">
        <v>10.0</v>
      </c>
      <c r="E3" s="58">
        <v>4.5</v>
      </c>
      <c r="F3" s="57" t="s">
        <v>32</v>
      </c>
      <c r="G3" s="57" t="s">
        <v>51</v>
      </c>
      <c r="H3" s="57" t="s">
        <v>94</v>
      </c>
      <c r="I3" s="57"/>
    </row>
    <row r="4" ht="17.25" customHeight="1">
      <c r="A4" s="52">
        <v>46087.0</v>
      </c>
      <c r="B4" s="53" t="s">
        <v>56</v>
      </c>
      <c r="C4" s="54">
        <v>30.0</v>
      </c>
      <c r="D4" s="55">
        <v>20.0</v>
      </c>
      <c r="E4" s="54">
        <v>6.0</v>
      </c>
      <c r="F4" s="53" t="s">
        <v>32</v>
      </c>
      <c r="G4" s="53" t="s">
        <v>61</v>
      </c>
      <c r="H4" s="53" t="s">
        <v>94</v>
      </c>
      <c r="I4" s="53"/>
    </row>
    <row r="5" ht="17.25" customHeight="1">
      <c r="A5" s="56">
        <v>46089.0</v>
      </c>
      <c r="B5" s="57" t="s">
        <v>71</v>
      </c>
      <c r="C5" s="58">
        <v>60.0</v>
      </c>
      <c r="D5" s="59">
        <v>10.0</v>
      </c>
      <c r="E5" s="58">
        <v>6.0</v>
      </c>
      <c r="F5" s="57" t="s">
        <v>32</v>
      </c>
      <c r="G5" s="57" t="s">
        <v>75</v>
      </c>
      <c r="H5" s="57" t="s">
        <v>94</v>
      </c>
      <c r="I5" s="57"/>
    </row>
    <row r="6" ht="17.25" customHeight="1">
      <c r="A6" s="52">
        <v>46236.0</v>
      </c>
      <c r="B6" s="53" t="s">
        <v>30</v>
      </c>
      <c r="C6" s="54">
        <v>180.0</v>
      </c>
      <c r="D6" s="55">
        <v>10.0</v>
      </c>
      <c r="E6" s="54">
        <v>18.0</v>
      </c>
      <c r="F6" s="53" t="s">
        <v>32</v>
      </c>
      <c r="G6" s="53" t="s">
        <v>44</v>
      </c>
      <c r="H6" s="53" t="s">
        <v>94</v>
      </c>
      <c r="I6" s="53"/>
    </row>
    <row r="7" ht="17.25" customHeight="1">
      <c r="A7" s="56">
        <v>46238.0</v>
      </c>
      <c r="B7" s="57" t="s">
        <v>48</v>
      </c>
      <c r="C7" s="58">
        <v>70.0</v>
      </c>
      <c r="D7" s="59">
        <v>10.0</v>
      </c>
      <c r="E7" s="58">
        <v>7.0</v>
      </c>
      <c r="F7" s="57" t="s">
        <v>32</v>
      </c>
      <c r="G7" s="57" t="s">
        <v>52</v>
      </c>
      <c r="H7" s="57" t="s">
        <v>94</v>
      </c>
      <c r="I7" s="57"/>
    </row>
    <row r="8" ht="17.25" customHeight="1">
      <c r="A8" s="52">
        <v>46240.0</v>
      </c>
      <c r="B8" s="53" t="s">
        <v>55</v>
      </c>
      <c r="C8" s="54">
        <v>50.0</v>
      </c>
      <c r="D8" s="55">
        <v>20.0</v>
      </c>
      <c r="E8" s="54">
        <v>10.0</v>
      </c>
      <c r="F8" s="53" t="s">
        <v>32</v>
      </c>
      <c r="G8" s="53" t="s">
        <v>60</v>
      </c>
      <c r="H8" s="53" t="s">
        <v>94</v>
      </c>
      <c r="I8" s="53"/>
    </row>
    <row r="9" ht="17.25" customHeight="1">
      <c r="A9" s="56">
        <v>46242.0</v>
      </c>
      <c r="B9" s="57" t="s">
        <v>56</v>
      </c>
      <c r="C9" s="58">
        <v>30.0</v>
      </c>
      <c r="D9" s="59">
        <v>20.0</v>
      </c>
      <c r="E9" s="58">
        <v>6.0</v>
      </c>
      <c r="F9" s="57" t="s">
        <v>32</v>
      </c>
      <c r="G9" s="57" t="s">
        <v>76</v>
      </c>
      <c r="H9" s="57" t="s">
        <v>94</v>
      </c>
      <c r="I9" s="57"/>
    </row>
    <row r="10" ht="17.25" customHeight="1">
      <c r="A10" s="52">
        <v>46267.0</v>
      </c>
      <c r="B10" s="53" t="s">
        <v>30</v>
      </c>
      <c r="C10" s="54">
        <v>250.0</v>
      </c>
      <c r="D10" s="55">
        <v>10.0</v>
      </c>
      <c r="E10" s="54">
        <v>25.0</v>
      </c>
      <c r="F10" s="53" t="s">
        <v>32</v>
      </c>
      <c r="G10" s="53" t="s">
        <v>39</v>
      </c>
      <c r="H10" s="53" t="s">
        <v>94</v>
      </c>
      <c r="I10" s="53"/>
    </row>
    <row r="11" ht="17.25" customHeight="1">
      <c r="A11" s="56">
        <v>46269.0</v>
      </c>
      <c r="B11" s="57" t="s">
        <v>33</v>
      </c>
      <c r="C11" s="58">
        <v>150.0</v>
      </c>
      <c r="D11" s="59">
        <v>20.0</v>
      </c>
      <c r="E11" s="58">
        <v>30.0</v>
      </c>
      <c r="F11" s="57" t="s">
        <v>32</v>
      </c>
      <c r="G11" s="57" t="s">
        <v>46</v>
      </c>
      <c r="H11" s="57" t="s">
        <v>94</v>
      </c>
      <c r="I11" s="57"/>
    </row>
    <row r="12" ht="17.25" customHeight="1">
      <c r="A12" s="52">
        <v>46271.0</v>
      </c>
      <c r="B12" s="53" t="s">
        <v>48</v>
      </c>
      <c r="C12" s="54">
        <v>90.0</v>
      </c>
      <c r="D12" s="55">
        <v>10.0</v>
      </c>
      <c r="E12" s="54">
        <v>9.0</v>
      </c>
      <c r="F12" s="53" t="s">
        <v>32</v>
      </c>
      <c r="G12" s="53" t="s">
        <v>50</v>
      </c>
      <c r="H12" s="53" t="s">
        <v>94</v>
      </c>
      <c r="I12" s="53"/>
    </row>
    <row r="13" ht="17.25" customHeight="1">
      <c r="A13" s="56">
        <v>46273.0</v>
      </c>
      <c r="B13" s="57" t="s">
        <v>53</v>
      </c>
      <c r="C13" s="58">
        <v>40.0</v>
      </c>
      <c r="D13" s="59">
        <v>20.0</v>
      </c>
      <c r="E13" s="58">
        <v>8.0</v>
      </c>
      <c r="F13" s="57" t="s">
        <v>32</v>
      </c>
      <c r="G13" s="57" t="s">
        <v>59</v>
      </c>
      <c r="H13" s="57" t="s">
        <v>94</v>
      </c>
      <c r="I13" s="57"/>
    </row>
    <row r="14" ht="17.25" customHeight="1">
      <c r="A14" s="52">
        <v>46297.0</v>
      </c>
      <c r="B14" s="53" t="s">
        <v>71</v>
      </c>
      <c r="C14" s="54">
        <v>120.0</v>
      </c>
      <c r="D14" s="55">
        <v>10.0</v>
      </c>
      <c r="E14" s="54">
        <v>12.0</v>
      </c>
      <c r="F14" s="53" t="s">
        <v>32</v>
      </c>
      <c r="G14" s="53" t="s">
        <v>84</v>
      </c>
      <c r="H14" s="53" t="s">
        <v>94</v>
      </c>
      <c r="I14" s="53"/>
    </row>
    <row r="15" ht="17.25" customHeight="1">
      <c r="A15" s="56">
        <v>46299.0</v>
      </c>
      <c r="B15" s="57" t="s">
        <v>48</v>
      </c>
      <c r="C15" s="58">
        <v>60.0</v>
      </c>
      <c r="D15" s="59">
        <v>10.0</v>
      </c>
      <c r="E15" s="58">
        <v>6.0</v>
      </c>
      <c r="F15" s="57" t="s">
        <v>32</v>
      </c>
      <c r="G15" s="57" t="s">
        <v>85</v>
      </c>
      <c r="H15" s="57" t="s">
        <v>94</v>
      </c>
      <c r="I15" s="57"/>
    </row>
    <row r="16" ht="17.25" customHeight="1">
      <c r="A16" s="52">
        <v>46301.0</v>
      </c>
      <c r="B16" s="53" t="s">
        <v>56</v>
      </c>
      <c r="C16" s="54">
        <v>30.0</v>
      </c>
      <c r="D16" s="55">
        <v>20.0</v>
      </c>
      <c r="E16" s="54">
        <v>6.0</v>
      </c>
      <c r="F16" s="53" t="s">
        <v>32</v>
      </c>
      <c r="G16" s="53" t="s">
        <v>86</v>
      </c>
      <c r="H16" s="53" t="s">
        <v>94</v>
      </c>
      <c r="I16" s="53"/>
    </row>
    <row r="17" ht="17.25" customHeight="1">
      <c r="A17" s="56">
        <v>46303.0</v>
      </c>
      <c r="B17" s="57" t="s">
        <v>87</v>
      </c>
      <c r="C17" s="58">
        <v>15.0</v>
      </c>
      <c r="D17" s="59">
        <v>20.0</v>
      </c>
      <c r="E17" s="58">
        <v>3.0</v>
      </c>
      <c r="F17" s="57" t="s">
        <v>32</v>
      </c>
      <c r="G17" s="57" t="s">
        <v>89</v>
      </c>
      <c r="H17" s="57" t="s">
        <v>94</v>
      </c>
      <c r="I17" s="57"/>
    </row>
    <row r="18" ht="19.5" customHeight="1">
      <c r="A18" s="2"/>
      <c r="B18" s="2"/>
      <c r="C18" s="60"/>
      <c r="D18" s="60"/>
      <c r="E18" s="60"/>
      <c r="F18" s="2"/>
      <c r="G18" s="2"/>
      <c r="H18" s="2"/>
      <c r="I18" s="2"/>
    </row>
    <row r="19" ht="19.5" customHeight="1">
      <c r="A19" s="2"/>
      <c r="B19" s="2"/>
      <c r="C19" s="60"/>
      <c r="D19" s="60"/>
      <c r="E19" s="60"/>
      <c r="F19" s="2"/>
      <c r="G19" s="2"/>
      <c r="H19" s="2"/>
      <c r="I19" s="2"/>
    </row>
    <row r="20" ht="19.5" customHeight="1">
      <c r="A20" s="2"/>
      <c r="B20" s="2"/>
      <c r="C20" s="60"/>
      <c r="D20" s="60"/>
      <c r="E20" s="60"/>
      <c r="F20" s="2"/>
      <c r="G20" s="2"/>
      <c r="H20" s="2"/>
      <c r="I20" s="2"/>
    </row>
    <row r="21" ht="19.5" customHeight="1">
      <c r="A21" s="2"/>
      <c r="B21" s="2"/>
      <c r="C21" s="60"/>
      <c r="D21" s="60"/>
      <c r="E21" s="60"/>
      <c r="F21" s="2"/>
      <c r="G21" s="2"/>
      <c r="H21" s="2"/>
      <c r="I21" s="2"/>
    </row>
    <row r="22" ht="19.5" customHeight="1">
      <c r="A22" s="2"/>
      <c r="B22" s="2"/>
      <c r="C22" s="60"/>
      <c r="D22" s="60"/>
      <c r="E22" s="60"/>
      <c r="F22" s="2"/>
      <c r="G22" s="2"/>
      <c r="H22" s="2"/>
      <c r="I22" s="2"/>
    </row>
    <row r="23" ht="19.5" customHeight="1">
      <c r="A23" s="2"/>
      <c r="B23" s="2"/>
      <c r="C23" s="60"/>
      <c r="D23" s="60"/>
      <c r="E23" s="60"/>
      <c r="F23" s="2"/>
      <c r="G23" s="2"/>
      <c r="H23" s="2"/>
      <c r="I23" s="2"/>
    </row>
    <row r="24" ht="19.5" customHeight="1">
      <c r="A24" s="2"/>
      <c r="B24" s="2"/>
      <c r="C24" s="60"/>
      <c r="D24" s="60"/>
      <c r="E24" s="60"/>
      <c r="F24" s="2"/>
      <c r="G24" s="2"/>
      <c r="H24" s="2"/>
      <c r="I24" s="2"/>
    </row>
    <row r="25" ht="19.5" customHeight="1">
      <c r="A25" s="2"/>
      <c r="B25" s="2"/>
      <c r="C25" s="60"/>
      <c r="D25" s="60"/>
      <c r="E25" s="60"/>
      <c r="F25" s="2"/>
      <c r="G25" s="2"/>
      <c r="H25" s="2"/>
      <c r="I25" s="2"/>
    </row>
    <row r="26" ht="19.5" customHeight="1">
      <c r="A26" s="2"/>
      <c r="B26" s="2"/>
      <c r="C26" s="60"/>
      <c r="D26" s="60"/>
      <c r="E26" s="60"/>
      <c r="F26" s="2"/>
      <c r="G26" s="2"/>
      <c r="H26" s="2"/>
      <c r="I26" s="2"/>
    </row>
    <row r="27" ht="19.5" customHeight="1">
      <c r="A27" s="2"/>
      <c r="B27" s="2"/>
      <c r="C27" s="60"/>
      <c r="D27" s="60"/>
      <c r="E27" s="60"/>
      <c r="F27" s="2"/>
      <c r="G27" s="2"/>
      <c r="H27" s="2"/>
      <c r="I27" s="2"/>
    </row>
    <row r="28" ht="19.5" customHeight="1">
      <c r="A28" s="2"/>
      <c r="B28" s="2"/>
      <c r="C28" s="60"/>
      <c r="D28" s="60"/>
      <c r="E28" s="60"/>
      <c r="F28" s="2"/>
      <c r="G28" s="2"/>
      <c r="H28" s="2"/>
      <c r="I28" s="2"/>
    </row>
    <row r="29" ht="19.5" customHeight="1">
      <c r="A29" s="2"/>
      <c r="B29" s="2"/>
      <c r="C29" s="60"/>
      <c r="D29" s="60"/>
      <c r="E29" s="60"/>
      <c r="F29" s="2"/>
      <c r="G29" s="2"/>
      <c r="H29" s="2"/>
      <c r="I29" s="2"/>
    </row>
    <row r="30" ht="19.5" customHeight="1">
      <c r="A30" s="2"/>
      <c r="B30" s="2"/>
      <c r="C30" s="60"/>
      <c r="D30" s="60"/>
      <c r="E30" s="60"/>
      <c r="F30" s="2"/>
      <c r="G30" s="2"/>
      <c r="H30" s="2"/>
      <c r="I30" s="2"/>
    </row>
    <row r="31" ht="19.5" customHeight="1">
      <c r="A31" s="2"/>
      <c r="B31" s="2"/>
      <c r="C31" s="60"/>
      <c r="D31" s="60"/>
      <c r="E31" s="60"/>
      <c r="F31" s="2"/>
      <c r="G31" s="2"/>
      <c r="H31" s="2"/>
      <c r="I31" s="2"/>
    </row>
    <row r="32" ht="19.5" customHeight="1">
      <c r="A32" s="2"/>
      <c r="B32" s="2"/>
      <c r="C32" s="60"/>
      <c r="D32" s="60"/>
      <c r="E32" s="60"/>
      <c r="F32" s="2"/>
      <c r="G32" s="2"/>
      <c r="H32" s="2"/>
      <c r="I32" s="2"/>
    </row>
    <row r="33" ht="19.5" customHeight="1">
      <c r="A33" s="2"/>
      <c r="B33" s="2"/>
      <c r="C33" s="60"/>
      <c r="D33" s="60"/>
      <c r="E33" s="60"/>
      <c r="F33" s="2"/>
      <c r="G33" s="2"/>
      <c r="H33" s="2"/>
      <c r="I33" s="2"/>
    </row>
    <row r="34" ht="19.5" customHeight="1">
      <c r="A34" s="2"/>
      <c r="B34" s="2"/>
      <c r="C34" s="60"/>
      <c r="D34" s="60"/>
      <c r="E34" s="60"/>
      <c r="F34" s="2"/>
      <c r="G34" s="2"/>
      <c r="H34" s="2"/>
      <c r="I34" s="2"/>
    </row>
    <row r="35" ht="19.5" customHeight="1">
      <c r="A35" s="2"/>
      <c r="B35" s="2"/>
      <c r="C35" s="60"/>
      <c r="D35" s="60"/>
      <c r="E35" s="60"/>
      <c r="F35" s="2"/>
      <c r="G35" s="2"/>
      <c r="H35" s="2"/>
      <c r="I35" s="2"/>
    </row>
    <row r="36" ht="19.5" customHeight="1">
      <c r="A36" s="2"/>
      <c r="B36" s="2"/>
      <c r="C36" s="60"/>
      <c r="D36" s="60"/>
      <c r="E36" s="60"/>
      <c r="F36" s="2"/>
      <c r="G36" s="2"/>
      <c r="H36" s="2"/>
      <c r="I36" s="2"/>
    </row>
    <row r="37" ht="19.5" customHeight="1">
      <c r="A37" s="2"/>
      <c r="B37" s="2"/>
      <c r="C37" s="60"/>
      <c r="D37" s="60"/>
      <c r="E37" s="60"/>
      <c r="F37" s="2"/>
      <c r="G37" s="2"/>
      <c r="H37" s="2"/>
      <c r="I37" s="2"/>
    </row>
    <row r="38" ht="19.5" customHeight="1">
      <c r="A38" s="2"/>
      <c r="B38" s="2"/>
      <c r="C38" s="60"/>
      <c r="D38" s="60"/>
      <c r="E38" s="60"/>
      <c r="F38" s="2"/>
      <c r="G38" s="2"/>
      <c r="H38" s="2"/>
      <c r="I38" s="2"/>
    </row>
    <row r="39" ht="19.5" customHeight="1">
      <c r="A39" s="2"/>
      <c r="B39" s="2"/>
      <c r="C39" s="60"/>
      <c r="D39" s="60"/>
      <c r="E39" s="60"/>
      <c r="F39" s="2"/>
      <c r="G39" s="2"/>
      <c r="H39" s="2"/>
      <c r="I39" s="2"/>
    </row>
    <row r="40" ht="19.5" customHeight="1">
      <c r="A40" s="2"/>
      <c r="B40" s="2"/>
      <c r="C40" s="60"/>
      <c r="D40" s="60"/>
      <c r="E40" s="60"/>
      <c r="F40" s="2"/>
      <c r="G40" s="2"/>
      <c r="H40" s="2"/>
      <c r="I40" s="2"/>
    </row>
    <row r="41" ht="19.5" customHeight="1">
      <c r="A41" s="2"/>
      <c r="B41" s="2"/>
      <c r="C41" s="60"/>
      <c r="D41" s="60"/>
      <c r="E41" s="60"/>
      <c r="F41" s="2"/>
      <c r="G41" s="2"/>
      <c r="H41" s="2"/>
      <c r="I41" s="2"/>
    </row>
    <row r="42" ht="19.5" customHeight="1">
      <c r="A42" s="2"/>
      <c r="B42" s="2"/>
      <c r="C42" s="60"/>
      <c r="D42" s="60"/>
      <c r="E42" s="60"/>
      <c r="F42" s="2"/>
      <c r="G42" s="2"/>
      <c r="H42" s="2"/>
      <c r="I42" s="2"/>
    </row>
    <row r="43" ht="19.5" customHeight="1">
      <c r="A43" s="2"/>
      <c r="B43" s="2"/>
      <c r="C43" s="60"/>
      <c r="D43" s="60"/>
      <c r="E43" s="60"/>
      <c r="F43" s="2"/>
      <c r="G43" s="2"/>
      <c r="H43" s="2"/>
      <c r="I43" s="2"/>
    </row>
    <row r="44" ht="19.5" customHeight="1">
      <c r="A44" s="2"/>
      <c r="B44" s="2"/>
      <c r="C44" s="60"/>
      <c r="D44" s="60"/>
      <c r="E44" s="60"/>
      <c r="F44" s="2"/>
      <c r="G44" s="2"/>
      <c r="H44" s="2"/>
      <c r="I44" s="2"/>
    </row>
    <row r="45" ht="19.5" customHeight="1">
      <c r="A45" s="2"/>
      <c r="B45" s="2"/>
      <c r="C45" s="60"/>
      <c r="D45" s="60"/>
      <c r="E45" s="60"/>
      <c r="F45" s="2"/>
      <c r="G45" s="2"/>
      <c r="H45" s="2"/>
      <c r="I45" s="2"/>
    </row>
    <row r="46" ht="19.5" customHeight="1">
      <c r="A46" s="2"/>
      <c r="B46" s="2"/>
      <c r="C46" s="60"/>
      <c r="D46" s="60"/>
      <c r="E46" s="60"/>
      <c r="F46" s="2"/>
      <c r="G46" s="2"/>
      <c r="H46" s="2"/>
      <c r="I46" s="2"/>
    </row>
    <row r="47" ht="19.5" customHeight="1">
      <c r="A47" s="2"/>
      <c r="B47" s="2"/>
      <c r="C47" s="60"/>
      <c r="D47" s="60"/>
      <c r="E47" s="60"/>
      <c r="F47" s="2"/>
      <c r="G47" s="2"/>
      <c r="H47" s="2"/>
      <c r="I47" s="2"/>
    </row>
    <row r="48" ht="19.5" customHeight="1">
      <c r="A48" s="2"/>
      <c r="B48" s="2"/>
      <c r="C48" s="60"/>
      <c r="D48" s="60"/>
      <c r="E48" s="60"/>
      <c r="F48" s="2"/>
      <c r="G48" s="2"/>
      <c r="H48" s="2"/>
      <c r="I48" s="2"/>
    </row>
    <row r="49" ht="19.5" customHeight="1">
      <c r="A49" s="2"/>
      <c r="B49" s="2"/>
      <c r="C49" s="60"/>
      <c r="D49" s="60"/>
      <c r="E49" s="60"/>
      <c r="F49" s="2"/>
      <c r="G49" s="2"/>
      <c r="H49" s="2"/>
      <c r="I49" s="2"/>
    </row>
    <row r="50" ht="19.5" customHeight="1">
      <c r="A50" s="2"/>
      <c r="B50" s="2"/>
      <c r="C50" s="60"/>
      <c r="D50" s="60"/>
      <c r="E50" s="60"/>
      <c r="F50" s="2"/>
      <c r="G50" s="2"/>
      <c r="H50" s="2"/>
      <c r="I50" s="2"/>
    </row>
    <row r="51" ht="19.5" customHeight="1">
      <c r="A51" s="2"/>
      <c r="B51" s="2"/>
      <c r="C51" s="60"/>
      <c r="D51" s="60"/>
      <c r="E51" s="60"/>
      <c r="F51" s="2"/>
      <c r="G51" s="2"/>
      <c r="H51" s="2"/>
      <c r="I51" s="2"/>
    </row>
    <row r="52" ht="19.5" customHeight="1">
      <c r="A52" s="2"/>
      <c r="B52" s="2"/>
      <c r="C52" s="60"/>
      <c r="D52" s="60"/>
      <c r="E52" s="60"/>
      <c r="F52" s="2"/>
      <c r="G52" s="2"/>
      <c r="H52" s="2"/>
      <c r="I52" s="2"/>
    </row>
    <row r="53" ht="19.5" customHeight="1">
      <c r="A53" s="2"/>
      <c r="B53" s="2"/>
      <c r="C53" s="60"/>
      <c r="D53" s="60"/>
      <c r="E53" s="60"/>
      <c r="F53" s="2"/>
      <c r="G53" s="2"/>
      <c r="H53" s="2"/>
      <c r="I53" s="2"/>
    </row>
    <row r="54" ht="19.5" customHeight="1">
      <c r="A54" s="2"/>
      <c r="B54" s="2"/>
      <c r="C54" s="60"/>
      <c r="D54" s="60"/>
      <c r="E54" s="60"/>
      <c r="F54" s="2"/>
      <c r="G54" s="2"/>
      <c r="H54" s="2"/>
      <c r="I54" s="2"/>
    </row>
    <row r="55" ht="19.5" customHeight="1">
      <c r="A55" s="2"/>
      <c r="B55" s="2"/>
      <c r="C55" s="60"/>
      <c r="D55" s="60"/>
      <c r="E55" s="60"/>
      <c r="F55" s="2"/>
      <c r="G55" s="2"/>
      <c r="H55" s="2"/>
      <c r="I55" s="2"/>
    </row>
    <row r="56" ht="19.5" customHeight="1">
      <c r="A56" s="2"/>
      <c r="B56" s="2"/>
      <c r="C56" s="60"/>
      <c r="D56" s="60"/>
      <c r="E56" s="60"/>
      <c r="F56" s="2"/>
      <c r="G56" s="2"/>
      <c r="H56" s="2"/>
      <c r="I56" s="2"/>
    </row>
    <row r="57" ht="19.5" customHeight="1">
      <c r="A57" s="2"/>
      <c r="B57" s="2"/>
      <c r="C57" s="60"/>
      <c r="D57" s="60"/>
      <c r="E57" s="60"/>
      <c r="F57" s="2"/>
      <c r="G57" s="2"/>
      <c r="H57" s="2"/>
      <c r="I57" s="2"/>
    </row>
    <row r="58" ht="19.5" customHeight="1">
      <c r="A58" s="2"/>
      <c r="B58" s="2"/>
      <c r="C58" s="60"/>
      <c r="D58" s="60"/>
      <c r="E58" s="60"/>
      <c r="F58" s="2"/>
      <c r="G58" s="2"/>
      <c r="H58" s="2"/>
      <c r="I58" s="2"/>
    </row>
    <row r="59" ht="19.5" customHeight="1">
      <c r="A59" s="2"/>
      <c r="B59" s="2"/>
      <c r="C59" s="60"/>
      <c r="D59" s="60"/>
      <c r="E59" s="60"/>
      <c r="F59" s="2"/>
      <c r="G59" s="2"/>
      <c r="H59" s="2"/>
      <c r="I59" s="2"/>
    </row>
    <row r="60" ht="19.5" customHeight="1">
      <c r="A60" s="2"/>
      <c r="B60" s="2"/>
      <c r="C60" s="60"/>
      <c r="D60" s="60"/>
      <c r="E60" s="60"/>
      <c r="F60" s="2"/>
      <c r="G60" s="2"/>
      <c r="H60" s="2"/>
      <c r="I60" s="2"/>
    </row>
    <row r="61" ht="19.5" customHeight="1">
      <c r="A61" s="2"/>
      <c r="B61" s="2"/>
      <c r="C61" s="60"/>
      <c r="D61" s="60"/>
      <c r="E61" s="60"/>
      <c r="F61" s="2"/>
      <c r="G61" s="2"/>
      <c r="H61" s="2"/>
      <c r="I61" s="2"/>
    </row>
    <row r="62" ht="19.5" customHeight="1">
      <c r="A62" s="2"/>
      <c r="B62" s="2"/>
      <c r="C62" s="60"/>
      <c r="D62" s="60"/>
      <c r="E62" s="60"/>
      <c r="F62" s="2"/>
      <c r="G62" s="2"/>
      <c r="H62" s="2"/>
      <c r="I62" s="2"/>
    </row>
    <row r="63" ht="19.5" customHeight="1">
      <c r="A63" s="2"/>
      <c r="B63" s="2"/>
      <c r="C63" s="60"/>
      <c r="D63" s="60"/>
      <c r="E63" s="60"/>
      <c r="F63" s="2"/>
      <c r="G63" s="2"/>
      <c r="H63" s="2"/>
      <c r="I63" s="2"/>
    </row>
    <row r="64" ht="19.5" customHeight="1">
      <c r="A64" s="2"/>
      <c r="B64" s="2"/>
      <c r="C64" s="60"/>
      <c r="D64" s="60"/>
      <c r="E64" s="60"/>
      <c r="F64" s="2"/>
      <c r="G64" s="2"/>
      <c r="H64" s="2"/>
      <c r="I64" s="2"/>
    </row>
    <row r="65" ht="19.5" customHeight="1">
      <c r="A65" s="2"/>
      <c r="B65" s="2"/>
      <c r="C65" s="60"/>
      <c r="D65" s="60"/>
      <c r="E65" s="60"/>
      <c r="F65" s="2"/>
      <c r="G65" s="2"/>
      <c r="H65" s="2"/>
      <c r="I65" s="2"/>
    </row>
    <row r="66" ht="19.5" customHeight="1">
      <c r="A66" s="2"/>
      <c r="B66" s="2"/>
      <c r="C66" s="60"/>
      <c r="D66" s="60"/>
      <c r="E66" s="60"/>
      <c r="F66" s="2"/>
      <c r="G66" s="2"/>
      <c r="H66" s="2"/>
      <c r="I66" s="2"/>
    </row>
    <row r="67" ht="19.5" customHeight="1">
      <c r="A67" s="2"/>
      <c r="B67" s="2"/>
      <c r="C67" s="60"/>
      <c r="D67" s="60"/>
      <c r="E67" s="60"/>
      <c r="F67" s="2"/>
      <c r="G67" s="2"/>
      <c r="H67" s="2"/>
      <c r="I67" s="2"/>
    </row>
    <row r="68" ht="19.5" customHeight="1">
      <c r="A68" s="2"/>
      <c r="B68" s="2"/>
      <c r="C68" s="60"/>
      <c r="D68" s="60"/>
      <c r="E68" s="60"/>
      <c r="F68" s="2"/>
      <c r="G68" s="2"/>
      <c r="H68" s="2"/>
      <c r="I68" s="2"/>
    </row>
    <row r="69" ht="19.5" customHeight="1">
      <c r="A69" s="2"/>
      <c r="B69" s="2"/>
      <c r="C69" s="60"/>
      <c r="D69" s="60"/>
      <c r="E69" s="60"/>
      <c r="F69" s="2"/>
      <c r="G69" s="2"/>
      <c r="H69" s="2"/>
      <c r="I69" s="2"/>
    </row>
    <row r="70" ht="19.5" customHeight="1">
      <c r="A70" s="2"/>
      <c r="B70" s="2"/>
      <c r="C70" s="60"/>
      <c r="D70" s="60"/>
      <c r="E70" s="60"/>
      <c r="F70" s="2"/>
      <c r="G70" s="2"/>
      <c r="H70" s="2"/>
      <c r="I70" s="2"/>
    </row>
    <row r="71" ht="19.5" customHeight="1">
      <c r="A71" s="2"/>
      <c r="B71" s="2"/>
      <c r="C71" s="60"/>
      <c r="D71" s="60"/>
      <c r="E71" s="60"/>
      <c r="F71" s="2"/>
      <c r="G71" s="2"/>
      <c r="H71" s="2"/>
      <c r="I71" s="2"/>
    </row>
    <row r="72" ht="19.5" customHeight="1">
      <c r="A72" s="2"/>
      <c r="B72" s="2"/>
      <c r="C72" s="60"/>
      <c r="D72" s="60"/>
      <c r="E72" s="60"/>
      <c r="F72" s="2"/>
      <c r="G72" s="2"/>
      <c r="H72" s="2"/>
      <c r="I72" s="2"/>
    </row>
    <row r="73" ht="19.5" customHeight="1">
      <c r="A73" s="2"/>
      <c r="B73" s="2"/>
      <c r="C73" s="60"/>
      <c r="D73" s="60"/>
      <c r="E73" s="60"/>
      <c r="F73" s="2"/>
      <c r="G73" s="2"/>
      <c r="H73" s="2"/>
      <c r="I73" s="2"/>
    </row>
    <row r="74" ht="19.5" customHeight="1">
      <c r="A74" s="2"/>
      <c r="B74" s="2"/>
      <c r="C74" s="60"/>
      <c r="D74" s="60"/>
      <c r="E74" s="60"/>
      <c r="F74" s="2"/>
      <c r="G74" s="2"/>
      <c r="H74" s="2"/>
      <c r="I74" s="2"/>
    </row>
    <row r="75" ht="19.5" customHeight="1">
      <c r="A75" s="2"/>
      <c r="B75" s="2"/>
      <c r="C75" s="60"/>
      <c r="D75" s="60"/>
      <c r="E75" s="60"/>
      <c r="F75" s="2"/>
      <c r="G75" s="2"/>
      <c r="H75" s="2"/>
      <c r="I75" s="2"/>
    </row>
    <row r="76" ht="19.5" customHeight="1">
      <c r="A76" s="2"/>
      <c r="B76" s="2"/>
      <c r="C76" s="60"/>
      <c r="D76" s="60"/>
      <c r="E76" s="60"/>
      <c r="F76" s="2"/>
      <c r="G76" s="2"/>
      <c r="H76" s="2"/>
      <c r="I76" s="2"/>
    </row>
    <row r="77" ht="19.5" customHeight="1">
      <c r="A77" s="2"/>
      <c r="B77" s="2"/>
      <c r="C77" s="60"/>
      <c r="D77" s="60"/>
      <c r="E77" s="60"/>
      <c r="F77" s="2"/>
      <c r="G77" s="2"/>
      <c r="H77" s="2"/>
      <c r="I77" s="2"/>
    </row>
    <row r="78" ht="19.5" customHeight="1">
      <c r="A78" s="2"/>
      <c r="B78" s="2"/>
      <c r="C78" s="60"/>
      <c r="D78" s="60"/>
      <c r="E78" s="60"/>
      <c r="F78" s="2"/>
      <c r="G78" s="2"/>
      <c r="H78" s="2"/>
      <c r="I78" s="2"/>
    </row>
    <row r="79" ht="19.5" customHeight="1">
      <c r="A79" s="2"/>
      <c r="B79" s="2"/>
      <c r="C79" s="60"/>
      <c r="D79" s="60"/>
      <c r="E79" s="60"/>
      <c r="F79" s="2"/>
      <c r="G79" s="2"/>
      <c r="H79" s="2"/>
      <c r="I79" s="2"/>
    </row>
    <row r="80" ht="19.5" customHeight="1">
      <c r="A80" s="2"/>
      <c r="B80" s="2"/>
      <c r="C80" s="60"/>
      <c r="D80" s="60"/>
      <c r="E80" s="60"/>
      <c r="F80" s="2"/>
      <c r="G80" s="2"/>
      <c r="H80" s="2"/>
      <c r="I80" s="2"/>
    </row>
    <row r="81" ht="19.5" customHeight="1">
      <c r="A81" s="2"/>
      <c r="B81" s="2"/>
      <c r="C81" s="60"/>
      <c r="D81" s="60"/>
      <c r="E81" s="60"/>
      <c r="F81" s="2"/>
      <c r="G81" s="2"/>
      <c r="H81" s="2"/>
      <c r="I81" s="2"/>
    </row>
    <row r="82" ht="19.5" customHeight="1">
      <c r="A82" s="2"/>
      <c r="B82" s="2"/>
      <c r="C82" s="60"/>
      <c r="D82" s="60"/>
      <c r="E82" s="60"/>
      <c r="F82" s="2"/>
      <c r="G82" s="2"/>
      <c r="H82" s="2"/>
      <c r="I82" s="2"/>
    </row>
    <row r="83" ht="19.5" customHeight="1">
      <c r="A83" s="2"/>
      <c r="B83" s="2"/>
      <c r="C83" s="60"/>
      <c r="D83" s="60"/>
      <c r="E83" s="60"/>
      <c r="F83" s="2"/>
      <c r="G83" s="2"/>
      <c r="H83" s="2"/>
      <c r="I83" s="2"/>
    </row>
    <row r="84" ht="19.5" customHeight="1">
      <c r="A84" s="2"/>
      <c r="B84" s="2"/>
      <c r="C84" s="60"/>
      <c r="D84" s="60"/>
      <c r="E84" s="60"/>
      <c r="F84" s="2"/>
      <c r="G84" s="2"/>
      <c r="H84" s="2"/>
      <c r="I84" s="2"/>
    </row>
    <row r="85" ht="19.5" customHeight="1">
      <c r="A85" s="2"/>
      <c r="B85" s="2"/>
      <c r="C85" s="60"/>
      <c r="D85" s="60"/>
      <c r="E85" s="60"/>
      <c r="F85" s="2"/>
      <c r="G85" s="2"/>
      <c r="H85" s="2"/>
      <c r="I85" s="2"/>
    </row>
    <row r="86" ht="19.5" customHeight="1">
      <c r="A86" s="2"/>
      <c r="B86" s="2"/>
      <c r="C86" s="60"/>
      <c r="D86" s="60"/>
      <c r="E86" s="60"/>
      <c r="F86" s="2"/>
      <c r="G86" s="2"/>
      <c r="H86" s="2"/>
      <c r="I86" s="2"/>
    </row>
    <row r="87" ht="19.5" customHeight="1">
      <c r="A87" s="2"/>
      <c r="B87" s="2"/>
      <c r="C87" s="60"/>
      <c r="D87" s="60"/>
      <c r="E87" s="60"/>
      <c r="F87" s="2"/>
      <c r="G87" s="2"/>
      <c r="H87" s="2"/>
      <c r="I87" s="2"/>
    </row>
    <row r="88" ht="19.5" customHeight="1">
      <c r="A88" s="2"/>
      <c r="B88" s="2"/>
      <c r="C88" s="60"/>
      <c r="D88" s="60"/>
      <c r="E88" s="60"/>
      <c r="F88" s="2"/>
      <c r="G88" s="2"/>
      <c r="H88" s="2"/>
      <c r="I88" s="2"/>
    </row>
    <row r="89" ht="19.5" customHeight="1">
      <c r="A89" s="2"/>
      <c r="B89" s="2"/>
      <c r="C89" s="60"/>
      <c r="D89" s="60"/>
      <c r="E89" s="60"/>
      <c r="F89" s="2"/>
      <c r="G89" s="2"/>
      <c r="H89" s="2"/>
      <c r="I89" s="2"/>
    </row>
    <row r="90" ht="19.5" customHeight="1">
      <c r="A90" s="2"/>
      <c r="B90" s="2"/>
      <c r="C90" s="60"/>
      <c r="D90" s="60"/>
      <c r="E90" s="60"/>
      <c r="F90" s="2"/>
      <c r="G90" s="2"/>
      <c r="H90" s="2"/>
      <c r="I90" s="2"/>
    </row>
    <row r="91" ht="19.5" customHeight="1">
      <c r="A91" s="2"/>
      <c r="B91" s="2"/>
      <c r="C91" s="60"/>
      <c r="D91" s="60"/>
      <c r="E91" s="60"/>
      <c r="F91" s="2"/>
      <c r="G91" s="2"/>
      <c r="H91" s="2"/>
      <c r="I91" s="2"/>
    </row>
    <row r="92" ht="19.5" customHeight="1">
      <c r="A92" s="2"/>
      <c r="B92" s="2"/>
      <c r="C92" s="60"/>
      <c r="D92" s="60"/>
      <c r="E92" s="60"/>
      <c r="F92" s="2"/>
      <c r="G92" s="2"/>
      <c r="H92" s="2"/>
      <c r="I92" s="2"/>
    </row>
    <row r="93" ht="19.5" customHeight="1">
      <c r="A93" s="2"/>
      <c r="B93" s="2"/>
      <c r="C93" s="60"/>
      <c r="D93" s="60"/>
      <c r="E93" s="60"/>
      <c r="F93" s="2"/>
      <c r="G93" s="2"/>
      <c r="H93" s="2"/>
      <c r="I93" s="2"/>
    </row>
    <row r="94" ht="19.5" customHeight="1">
      <c r="A94" s="2"/>
      <c r="B94" s="2"/>
      <c r="C94" s="60"/>
      <c r="D94" s="60"/>
      <c r="E94" s="60"/>
      <c r="F94" s="2"/>
      <c r="G94" s="2"/>
      <c r="H94" s="2"/>
      <c r="I94" s="2"/>
    </row>
    <row r="95" ht="19.5" customHeight="1">
      <c r="A95" s="2"/>
      <c r="B95" s="2"/>
      <c r="C95" s="60"/>
      <c r="D95" s="60"/>
      <c r="E95" s="60"/>
      <c r="F95" s="2"/>
      <c r="G95" s="2"/>
      <c r="H95" s="2"/>
      <c r="I95" s="2"/>
    </row>
    <row r="96" ht="19.5" customHeight="1">
      <c r="A96" s="2"/>
      <c r="B96" s="2"/>
      <c r="C96" s="60"/>
      <c r="D96" s="60"/>
      <c r="E96" s="60"/>
      <c r="F96" s="2"/>
      <c r="G96" s="2"/>
      <c r="H96" s="2"/>
      <c r="I96" s="2"/>
    </row>
    <row r="97" ht="19.5" customHeight="1">
      <c r="A97" s="2"/>
      <c r="B97" s="2"/>
      <c r="C97" s="60"/>
      <c r="D97" s="60"/>
      <c r="E97" s="60"/>
      <c r="F97" s="2"/>
      <c r="G97" s="2"/>
      <c r="H97" s="2"/>
      <c r="I97" s="2"/>
    </row>
    <row r="98" ht="19.5" customHeight="1">
      <c r="A98" s="2"/>
      <c r="B98" s="2"/>
      <c r="C98" s="60"/>
      <c r="D98" s="60"/>
      <c r="E98" s="60"/>
      <c r="F98" s="2"/>
      <c r="G98" s="2"/>
      <c r="H98" s="2"/>
      <c r="I98" s="2"/>
    </row>
    <row r="99" ht="19.5" customHeight="1">
      <c r="A99" s="2"/>
      <c r="B99" s="2"/>
      <c r="C99" s="60"/>
      <c r="D99" s="60"/>
      <c r="E99" s="60"/>
      <c r="F99" s="2"/>
      <c r="G99" s="2"/>
      <c r="H99" s="2"/>
      <c r="I99" s="2"/>
    </row>
    <row r="100" ht="19.5" customHeight="1">
      <c r="A100" s="2"/>
      <c r="B100" s="2"/>
      <c r="C100" s="60"/>
      <c r="D100" s="60"/>
      <c r="E100" s="60"/>
      <c r="F100" s="2"/>
      <c r="G100" s="2"/>
      <c r="H100" s="2"/>
      <c r="I100" s="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61" t="s">
        <v>9</v>
      </c>
      <c r="B1" s="62" t="s">
        <v>2</v>
      </c>
      <c r="C1" s="62" t="s">
        <v>1</v>
      </c>
      <c r="D1" s="62" t="s">
        <v>0</v>
      </c>
      <c r="E1" s="62" t="s">
        <v>80</v>
      </c>
      <c r="F1" s="61" t="s">
        <v>95</v>
      </c>
      <c r="H1" s="61" t="s">
        <v>96</v>
      </c>
      <c r="I1" s="61" t="s">
        <v>12</v>
      </c>
      <c r="K1" s="61" t="s">
        <v>9</v>
      </c>
      <c r="L1" s="61" t="s">
        <v>12</v>
      </c>
      <c r="N1" s="61" t="s">
        <v>97</v>
      </c>
      <c r="O1" s="61" t="s">
        <v>36</v>
      </c>
      <c r="P1" s="61" t="s">
        <v>45</v>
      </c>
      <c r="Q1" s="61" t="s">
        <v>92</v>
      </c>
      <c r="R1" s="61" t="s">
        <v>98</v>
      </c>
      <c r="S1" s="61" t="s">
        <v>99</v>
      </c>
    </row>
    <row r="2">
      <c r="A2" s="61" t="s">
        <v>35</v>
      </c>
      <c r="B2" s="63">
        <f>SUMIFS('Mars 2026'!$G$9:$G$508,'Mars 2026'!$D$9:$D$508,$A2,'Mars 2026'!$H$9:$H$508,"EUR",'Mars 2026'!$M$9:$M$508,"&lt;&gt;",'Mars 2026'!$B$9:$B$508,"&gt;="&amp;DATE(2026,3,1),'Mars 2026'!$B$9:$B$508,"&lt;"&amp;DATE(2026,4,1),'Mars 2026'!$J$9:$J$508,"Contrôlé")+SUMIFS('Mars 2026'!$G$9:$G$508,'Mars 2026'!$D$9:$D$508,$A2,'Mars 2026'!$H$9:$H$508,"EUR",'Mars 2026'!$M$9:$M$508,"&lt;&gt;",'Mars 2026'!$B$9:$B$508,"&gt;="&amp;DATE(2026,3,1),'Mars 2026'!$B$9:$B$508,"&lt;"&amp;DATE(2026,4,1),'Mars 2026'!$J$9:$J$508,"À vérifier")</f>
        <v>96</v>
      </c>
      <c r="C2" s="63">
        <f>SUMIFS('Août 2026'!$G$9:$G$508,'Août 2026'!$D$9:$D$508,$A2,'Août 2026'!$H$9:$H$508,"EUR",'Août 2026'!$M$9:$M$508,"&lt;&gt;",'Août 2026'!$B$9:$B$508,"&gt;="&amp;DATE(2026,8,1),'Août 2026'!$B$9:$B$508,"&lt;"&amp;DATE(2026,9,1),'Août 2026'!$J$9:$J$508,"Contrôlé")+SUMIFS('Août 2026'!$G$9:$G$508,'Août 2026'!$D$9:$D$508,$A2,'Août 2026'!$H$9:$H$508,"EUR",'Août 2026'!$M$9:$M$508,"&lt;&gt;",'Août 2026'!$B$9:$B$508,"&gt;="&amp;DATE(2026,8,1),'Août 2026'!$B$9:$B$508,"&lt;"&amp;DATE(2026,9,1),'Août 2026'!$J$9:$J$508,"À vérifier")</f>
        <v>0</v>
      </c>
      <c r="D2" s="63">
        <f>SUMIFS('Septembre 2026'!$G$9:$G$508,'Septembre 2026'!$D$9:$D$508,$A2,'Septembre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2026'!$D$9:$D$508,$A2,'Septembre 2026'!$H$9:$H$508,"EUR",'Septembre 2026'!$M$9:$M$508,"&lt;&gt;",'Septembre 2026'!$B$9:$B$508,"&gt;="&amp;DATE(2026,9,1),'Septembre 2026'!$B$9:$B$508,"&lt;"&amp;DATE(2026,10,1),'Septembre 2026'!$J$9:$J$508,"À vérifier")</f>
        <v>180</v>
      </c>
      <c r="E2" s="63">
        <f>SUMIFS('Octobre 2026'!$G$9:$G$508,'Octobre 2026'!$D$9:$D$508,$A2,'Octobre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2026'!$D$9:$D$508,$A2,'Octobre 2026'!$H$9:$H$508,"EUR",'Octobre 2026'!$M$9:$M$508,"&lt;&gt;",'Octobre 2026'!$B$9:$B$508,"&gt;="&amp;DATE(2026,10,1),'Octobre 2026'!$B$9:$B$508,"&lt;"&amp;DATE(2026,11,1),'Octobre 2026'!$J$9:$J$508,"À vérifier")</f>
        <v>0</v>
      </c>
      <c r="F2" s="63">
        <f t="shared" ref="F2:F11" si="1">SUM(B2:E2)</f>
        <v>276</v>
      </c>
      <c r="G2" s="63">
        <f>IF(Accueil!$C$4&lt;&gt;"Toutes les catégories",IF(A2=Accueil!$C$4,1,100+ROW()),IF(Accueil!$H$4="Catégorie A → Z",COUNTIF($A$2:$A$11,"&lt;"&amp;A2)+1,RANK(F2,$F$2:$F$11,0)+COUNTIF($F$2:F2,F2)-1))</f>
        <v>3</v>
      </c>
      <c r="H2" s="61" t="s">
        <v>100</v>
      </c>
      <c r="I2" s="63">
        <f>SUMIF($A$2:$A$11,IF(Accueil!$C$4="Toutes les catégories","*",Accueil!$C$4),B2:B11)</f>
        <v>247.5</v>
      </c>
      <c r="J2" s="63">
        <f t="shared" ref="J2:J11" si="2">IF(AND(ISNUMBER(F15),F15&lt;&gt;0),COUNTIF($F$15:F15,"&gt;0")+COUNTIF($F$15:F15,"&lt;0"),100+ROW())</f>
        <v>1</v>
      </c>
      <c r="K2" s="63" t="str">
        <f t="array" ref="K2">IFERROR(INDEX($A$15:$A$24,MATCH(1,$J$2:$J$11,0)),"")</f>
        <v>Hébergement</v>
      </c>
      <c r="L2" s="63">
        <f t="array" ref="L2">IFERROR(INDEX($F$15:$F$24,MATCH(1,$J$2:$J$11,0)),0)</f>
        <v>473</v>
      </c>
      <c r="N2" s="63">
        <f>SUM(I2:I5)</f>
        <v>1472.5</v>
      </c>
      <c r="O2" s="63">
        <f>SUMIFS('Mars 2026'!$G$9:$G$508,'Mars 2026'!$J$9:$J$508,"Contrôlé",'Mars 2026'!$H$9:$H$508,"EUR",'Mars 2026'!$M$9:$M$508,"&lt;&gt;",'Mars 2026'!$B$9:$B$508,"&gt;="&amp;DATE(2026,3,1),'Mars 2026'!$B$9:$B$508,"&lt;"&amp;DATE(2026,4,1),'Mars 2026'!$D$9:$D$508,IF(Accueil!$C$4="Toutes les catégories","*",Accueil!$C$4))+SUMIFS('Août 2026'!$G$9:$G$508,'Août 2026'!$J$9:$J$508,"Contrôlé",'Août 2026'!$H$9:$H$508,"EUR",'Août 2026'!$M$9:$M$508,"&lt;&gt;",'Août 2026'!$B$9:$B$508,"&gt;="&amp;DATE(2026,8,1),'Août 2026'!$B$9:$B$508,"&lt;"&amp;DATE(2026,9,1),'Août 2026'!$D$9:$D$508,IF(Accueil!$C$4="Toutes les catégories","*",Accueil!$C$4))+SUMIFS('Septembre 2026'!$G$9:$G$508,'Septembre 2026'!$J$9:$J$508,"Contrôlé",'Septembre 2026'!$H$9:$H$508,"EUR",'Septembre 2026'!$M$9:$M$508,"&lt;&gt;",'Septembre 2026'!$B$9:$B$508,"&gt;="&amp;DATE(2026,9,1),'Septembre 2026'!$B$9:$B$508,"&lt;"&amp;DATE(2026,10,1),'Septembre 2026'!$D$9:$D$508,IF(Accueil!$C$4="Toutes les catégories","*",Accueil!$C$4))+SUMIFS('Octobre 2026'!$G$9:$G$508,'Octobre 2026'!$J$9:$J$508,"Contrôlé",'Octobre 2026'!$H$9:$H$508,"EUR",'Octobre 2026'!$M$9:$M$508,"&lt;&gt;",'Octobre 2026'!$B$9:$B$508,"&gt;="&amp;DATE(2026,10,1),'Octobre 2026'!$B$9:$B$508,"&lt;"&amp;DATE(2026,11,1),'Octobre 2026'!$D$9:$D$508,IF(Accueil!$C$4="Toutes les catégories","*",Accueil!$C$4))</f>
        <v>1100</v>
      </c>
      <c r="P2" s="63">
        <f>SUMIFS('Mars 2026'!$G$9:$G$508,'Mars 2026'!$J$9:$J$508,"À vérifier",'Mars 2026'!$H$9:$H$508,"EUR",'Mars 2026'!$M$9:$M$508,"&lt;&gt;",'Mars 2026'!$B$9:$B$508,"&gt;="&amp;DATE(2026,3,1),'Mars 2026'!$B$9:$B$508,"&lt;"&amp;DATE(2026,4,1),'Mars 2026'!$D$9:$D$508,IF(Accueil!$C$4="Toutes les catégories","*",Accueil!$C$4))+SUMIFS('Août 2026'!$G$9:$G$508,'Août 2026'!$J$9:$J$508,"À vérifier",'Août 2026'!$H$9:$H$508,"EUR",'Août 2026'!$M$9:$M$508,"&lt;&gt;",'Août 2026'!$B$9:$B$508,"&gt;="&amp;DATE(2026,8,1),'Août 2026'!$B$9:$B$508,"&lt;"&amp;DATE(2026,9,1),'Août 2026'!$D$9:$D$508,IF(Accueil!$C$4="Toutes les catégories","*",Accueil!$C$4))+SUMIFS('Septembre 2026'!$G$9:$G$508,'Septembre 2026'!$J$9:$J$508,"À vérifier",'Septembre 2026'!$H$9:$H$508,"EUR",'Septembre 2026'!$M$9:$M$508,"&lt;&gt;",'Septembre 2026'!$B$9:$B$508,"&gt;="&amp;DATE(2026,9,1),'Septembre 2026'!$B$9:$B$508,"&lt;"&amp;DATE(2026,10,1),'Septembre 2026'!$D$9:$D$508,IF(Accueil!$C$4="Toutes les catégories","*",Accueil!$C$4))+SUMIFS('Octobre 2026'!$G$9:$G$508,'Octobre 2026'!$J$9:$J$508,"À vérifier",'Octobre 2026'!$H$9:$H$508,"EUR",'Octobre 2026'!$M$9:$M$508,"&lt;&gt;",'Octobre 2026'!$B$9:$B$508,"&gt;="&amp;DATE(2026,10,1),'Octobre 2026'!$B$9:$B$508,"&lt;"&amp;DATE(2026,11,1),'Octobre 2026'!$D$9:$D$508,IF(Accueil!$C$4="Toutes les catégories","*",Accueil!$C$4))</f>
        <v>372.5</v>
      </c>
      <c r="Q2" s="63">
        <f>SUMIFS('Mars 2026'!$F$9:$F$508,'Mars 2026'!$J$9:$J$508,"Contrôlé",'Mars 2026'!$H$9:$H$508,"EUR",'Mars 2026'!$M$9:$M$508,"&lt;&gt;",'Mars 2026'!$B$9:$B$508,"&gt;="&amp;DATE(2026,3,1),'Mars 2026'!$B$9:$B$508,"&lt;"&amp;DATE(2026,4,1),'Mars 2026'!$D$9:$D$508,IF(Accueil!$C$4="Toutes les catégories","*",Accueil!$C$4))+SUMIFS('Mars 2026'!$F$9:$F$508,'Mars 2026'!$J$9:$J$508,"À vérifier",'Mars 2026'!$H$9:$H$508,"EUR",'Mars 2026'!$M$9:$M$508,"&lt;&gt;",'Mars 2026'!$B$9:$B$508,"&gt;="&amp;DATE(2026,3,1),'Mars 2026'!$B$9:$B$508,"&lt;"&amp;DATE(2026,4,1),'Mars 2026'!$D$9:$D$508,IF(Accueil!$C$4="Toutes les catégories","*",Accueil!$C$4))+SUMIFS('Août 2026'!$F$9:$F$508,'Août 2026'!$J$9:$J$508,"Contrôlé",'Août 2026'!$H$9:$H$508,"EUR",'Août 2026'!$M$9:$M$508,"&lt;&gt;",'Août 2026'!$B$9:$B$508,"&gt;="&amp;DATE(2026,8,1),'Août 2026'!$B$9:$B$508,"&lt;"&amp;DATE(2026,9,1),'Août 2026'!$D$9:$D$508,IF(Accueil!$C$4="Toutes les catégories","*",Accueil!$C$4))+SUMIFS('Août 2026'!$F$9:$F$508,'Août 2026'!$J$9:$J$508,"À vérifier",'Août 2026'!$H$9:$H$508,"EUR",'Août 2026'!$M$9:$M$508,"&lt;&gt;",'Août 2026'!$B$9:$B$508,"&gt;="&amp;DATE(2026,8,1),'Août 2026'!$B$9:$B$508,"&lt;"&amp;DATE(2026,9,1),'Août 2026'!$D$9:$D$508,IF(Accueil!$C$4="Toutes les catégories","*",Accueil!$C$4))+SUMIFS('Septembre 2026'!$F$9:$F$508,'Septembre 2026'!$J$9:$J$508,"Contrôlé",'Septembre 2026'!$H$9:$H$508,"EUR",'Septembre 2026'!$M$9:$M$508,"&lt;&gt;",'Septembre 2026'!$B$9:$B$508,"&gt;="&amp;DATE(2026,9,1),'Septembre 2026'!$B$9:$B$508,"&lt;"&amp;DATE(2026,10,1),'Septembre 2026'!$D$9:$D$508,IF(Accueil!$C$4="Toutes les catégories","*",Accueil!$C$4))+SUMIFS('Septembre 2026'!$F$9:$F$508,'Septembre 2026'!$J$9:$J$508,"À vérifier",'Septembre 2026'!$H$9:$H$508,"EUR",'Septembre 2026'!$M$9:$M$508,"&lt;&gt;",'Septembre 2026'!$B$9:$B$508,"&gt;="&amp;DATE(2026,9,1),'Septembre 2026'!$B$9:$B$508,"&lt;"&amp;DATE(2026,10,1),'Septembre 2026'!$D$9:$D$508,IF(Accueil!$C$4="Toutes les catégories","*",Accueil!$C$4))+SUMIFS('Octobre 2026'!$F$9:$F$508,'Octobre 2026'!$J$9:$J$508,"Contrôlé",'Octobre 2026'!$H$9:$H$508,"EUR",'Octobre 2026'!$M$9:$M$508,"&lt;&gt;",'Octobre 2026'!$B$9:$B$508,"&gt;="&amp;DATE(2026,10,1),'Octobre 2026'!$B$9:$B$508,"&lt;"&amp;DATE(2026,11,1),'Octobre 2026'!$D$9:$D$508,IF(Accueil!$C$4="Toutes les catégories","*",Accueil!$C$4))+SUMIFS('Octobre 2026'!$F$9:$F$508,'Octobre 2026'!$J$9:$J$508,"À vérifier",'Octobre 2026'!$H$9:$H$508,"EUR",'Octobre 2026'!$M$9:$M$508,"&lt;&gt;",'Octobre 2026'!$B$9:$B$508,"&gt;="&amp;DATE(2026,10,1),'Octobre 2026'!$B$9:$B$508,"&lt;"&amp;DATE(2026,11,1),'Octobre 2026'!$D$9:$D$508,IF(Accueil!$C$4="Toutes les catégories","*",Accueil!$C$4))</f>
        <v>172.5</v>
      </c>
      <c r="R2" s="63">
        <f>COUNTIFS('Mars 2026'!$J$9:$J$508,"À vérifier",'Mars 2026'!$H$9:$H$508,"EUR",'Mars 2026'!$M$9:$M$508,"&lt;&gt;",'Mars 2026'!$B$9:$B$508,"&gt;="&amp;DATE(2026,3,1),'Mars 2026'!$B$9:$B$508,"&lt;"&amp;DATE(2026,4,1),'Mars 2026'!$D$9:$D$508,IF(Accueil!$C$4="Toutes les catégories","*",Accueil!$C$4))+COUNTIFS('Août 2026'!$J$9:$J$508,"À vérifier",'Août 2026'!$H$9:$H$508,"EUR",'Août 2026'!$M$9:$M$508,"&lt;&gt;",'Août 2026'!$B$9:$B$508,"&gt;="&amp;DATE(2026,8,1),'Août 2026'!$B$9:$B$508,"&lt;"&amp;DATE(2026,9,1),'Août 2026'!$D$9:$D$508,IF(Accueil!$C$4="Toutes les catégories","*",Accueil!$C$4))+COUNTIFS('Septembre 2026'!$J$9:$J$508,"À vérifier",'Septembre 2026'!$H$9:$H$508,"EUR",'Septembre 2026'!$M$9:$M$508,"&lt;&gt;",'Septembre 2026'!$B$9:$B$508,"&gt;="&amp;DATE(2026,9,1),'Septembre 2026'!$B$9:$B$508,"&lt;"&amp;DATE(2026,10,1),'Septembre 2026'!$D$9:$D$508,IF(Accueil!$C$4="Toutes les catégories","*",Accueil!$C$4))+COUNTIFS('Octobre 2026'!$J$9:$J$508,"À vérifier",'Octobre 2026'!$H$9:$H$508,"EUR",'Octobre 2026'!$M$9:$M$508,"&lt;&gt;",'Octobre 2026'!$B$9:$B$508,"&gt;="&amp;DATE(2026,10,1),'Octobre 2026'!$B$9:$B$508,"&lt;"&amp;DATE(2026,11,1),'Octobre 2026'!$D$9:$D$508,IF(Accueil!$C$4="Toutes les catégories","*",Accueil!$C$4))</f>
        <v>4</v>
      </c>
      <c r="S2" s="63">
        <f>COUNTIFS('Août 2026'!$J$9:$J$508,"Contrôlé",'Août 2026'!$H$9:$H$508,"EUR",'Août 2026'!$M$9:$M$508,"&lt;&gt;",'Août 2026'!$B$9:$B$508,"&gt;="&amp;DATE(2026,8,1),'Août 2026'!$B$9:$B$508,"&lt;"&amp;DATE(2026,9,1),'Août 2026'!$D$9:$D$508,IF(Accueil!$C$4="Toutes les catégories","*",Accueil!$C$4),'Août 2026'!$G$9:$G$508,"")+COUNTIFS('Août 2026'!$J$9:$J$508,"À vérifier",'Août 2026'!$H$9:$H$508,"EUR",'Août 2026'!$M$9:$M$508,"&lt;&gt;",'Août 2026'!$B$9:$B$508,"&gt;="&amp;DATE(2026,8,1),'Août 2026'!$B$9:$B$508,"&lt;"&amp;DATE(2026,9,1),'Août 2026'!$D$9:$D$508,IF(Accueil!$C$4="Toutes les catégories","*",Accueil!$C$4),'Août 2026'!$G$9:$G$508,"")+COUNTIFS('Septembre 2026'!$J$9:$J$508,"Contrôlé",'Septembre 2026'!$H$9:$H$508,"EUR",'Septembre 2026'!$M$9:$M$508,"&lt;&gt;",'Septembre 2026'!$B$9:$B$508,"&gt;="&amp;DATE(2026,9,1),'Septembre 2026'!$B$9:$B$508,"&lt;"&amp;DATE(2026,10,1),'Septembre 2026'!$D$9:$D$508,IF(Accueil!$C$4="Toutes les catégories","*",Accueil!$C$4),'Septembre 2026'!$G$9:$G$508,"")+COUNTIFS('Septembre 2026'!$J$9:$J$508,"À vérifier",'Septembre 2026'!$H$9:$H$508,"EUR",'Septembre 2026'!$M$9:$M$508,"&lt;&gt;",'Septembre 2026'!$B$9:$B$508,"&gt;="&amp;DATE(2026,9,1),'Septembre 2026'!$B$9:$B$508,"&lt;"&amp;DATE(2026,10,1),'Septembre 2026'!$D$9:$D$508,IF(Accueil!$C$4="Toutes les catégories","*",Accueil!$C$4),'Septembre 2026'!$G$9:$G$508,"")+COUNTIFS('Octobre 2026'!$J$9:$J$508,"Contrôlé",'Octobre 2026'!$H$9:$H$508,"EUR",'Octobre 2026'!$M$9:$M$508,"&lt;&gt;",'Octobre 2026'!$B$9:$B$508,"&gt;="&amp;DATE(2026,10,1),'Octobre 2026'!$B$9:$B$508,"&lt;"&amp;DATE(2026,11,1),'Octobre 2026'!$D$9:$D$508,IF(Accueil!$C$4="Toutes les catégories","*",Accueil!$C$4),'Octobre 2026'!$G$9:$G$508,"")+COUNTIFS('Octobre 2026'!$J$9:$J$508,"À vérifier",'Octobre 2026'!$H$9:$H$508,"EUR",'Octobre 2026'!$M$9:$M$508,"&lt;&gt;",'Octobre 2026'!$B$9:$B$508,"&gt;="&amp;DATE(2026,10,1),'Octobre 2026'!$B$9:$B$508,"&lt;"&amp;DATE(2026,11,1),'Octobre 2026'!$D$9:$D$508,IF(Accueil!$C$4="Toutes les catégories","*",Accueil!$C$4),'Octobre 2026'!$G$9:$G$508,"")</f>
        <v>0</v>
      </c>
    </row>
    <row r="3">
      <c r="A3" s="61" t="s">
        <v>49</v>
      </c>
      <c r="B3" s="63">
        <f>SUMIFS('Mars 2026'!$G$9:$G$508,'Mars 2026'!$D$9:$D$508,$A3,'Mars 2026'!$H$9:$H$508,"EUR",'Mars 2026'!$M$9:$M$508,"&lt;&gt;",'Mars 2026'!$B$9:$B$508,"&gt;="&amp;DATE(2026,3,1),'Mars 2026'!$B$9:$B$508,"&lt;"&amp;DATE(2026,4,1),'Mars 2026'!$J$9:$J$508,"Contrôlé")+SUMIFS('Mars 2026'!$G$9:$G$508,'Mars 2026'!$D$9:$D$508,$A3,'Mars 2026'!$H$9:$H$508,"EUR",'Mars 2026'!$M$9:$M$508,"&lt;&gt;",'Mars 2026'!$B$9:$B$508,"&gt;="&amp;DATE(2026,3,1),'Mars 2026'!$B$9:$B$508,"&lt;"&amp;DATE(2026,4,1),'Mars 2026'!$J$9:$J$508,"À vérifier")</f>
        <v>49.5</v>
      </c>
      <c r="C3" s="63">
        <f>SUMIFS('Août 2026'!$G$9:$G$508,'Août 2026'!$D$9:$D$508,$A3,'Août 2026'!$H$9:$H$508,"EUR",'Août 2026'!$M$9:$M$508,"&lt;&gt;",'Août 2026'!$B$9:$B$508,"&gt;="&amp;DATE(2026,8,1),'Août 2026'!$B$9:$B$508,"&lt;"&amp;DATE(2026,9,1),'Août 2026'!$J$9:$J$508,"Contrôlé")+SUMIFS('Août 2026'!$G$9:$G$508,'Août 2026'!$D$9:$D$508,$A3,'Août 2026'!$H$9:$H$508,"EUR",'Août 2026'!$M$9:$M$508,"&lt;&gt;",'Août 2026'!$B$9:$B$508,"&gt;="&amp;DATE(2026,8,1),'Août 2026'!$B$9:$B$508,"&lt;"&amp;DATE(2026,9,1),'Août 2026'!$J$9:$J$508,"À vérifier")</f>
        <v>77</v>
      </c>
      <c r="D3" s="63">
        <f>SUMIFS('Septembre 2026'!$G$9:$G$508,'Septembre 2026'!$D$9:$D$508,$A3,'Septembre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2026'!$D$9:$D$508,$A3,'Septembre 2026'!$H$9:$H$508,"EUR",'Septembre 2026'!$M$9:$M$508,"&lt;&gt;",'Septembre 2026'!$B$9:$B$508,"&gt;="&amp;DATE(2026,9,1),'Septembre 2026'!$B$9:$B$508,"&lt;"&amp;DATE(2026,10,1),'Septembre 2026'!$J$9:$J$508,"À vérifier")</f>
        <v>99</v>
      </c>
      <c r="E3" s="63">
        <f>SUMIFS('Octobre 2026'!$G$9:$G$508,'Octobre 2026'!$D$9:$D$508,$A3,'Octobre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2026'!$D$9:$D$508,$A3,'Octobre 2026'!$H$9:$H$508,"EUR",'Octobre 2026'!$M$9:$M$508,"&lt;&gt;",'Octobre 2026'!$B$9:$B$508,"&gt;="&amp;DATE(2026,10,1),'Octobre 2026'!$B$9:$B$508,"&lt;"&amp;DATE(2026,11,1),'Octobre 2026'!$J$9:$J$508,"À vérifier")</f>
        <v>66</v>
      </c>
      <c r="F3" s="63">
        <f t="shared" si="1"/>
        <v>291.5</v>
      </c>
      <c r="G3" s="63">
        <f>IF(Accueil!$C$4&lt;&gt;"Toutes les catégories",IF(A3=Accueil!$C$4,1,100+ROW()),IF(Accueil!$H$4="Catégorie A → Z",COUNTIF($A$2:$A$11,"&lt;"&amp;A3)+1,RANK(F3,$F$2:$F$11,0)+COUNTIF($F$2:F3,F3)-1))</f>
        <v>2</v>
      </c>
      <c r="H3" s="61" t="s">
        <v>101</v>
      </c>
      <c r="I3" s="63">
        <f>SUMIF($A$2:$A$11,IF(Accueil!$C$4="Toutes les catégories","*",Accueil!$C$4),C2:C11)</f>
        <v>371</v>
      </c>
      <c r="J3" s="63">
        <f t="shared" si="2"/>
        <v>2</v>
      </c>
      <c r="K3" s="63" t="str">
        <f t="array" ref="K3">IFERROR(INDEX($A$15:$A$24,MATCH(2,$J$2:$J$11,0)),"")</f>
        <v>Restauration</v>
      </c>
      <c r="L3" s="63">
        <f t="array" ref="L3">IFERROR(INDEX($F$15:$F$24,MATCH(2,$J$2:$J$11,0)),0)</f>
        <v>291.5</v>
      </c>
    </row>
    <row r="4">
      <c r="A4" s="61" t="s">
        <v>31</v>
      </c>
      <c r="B4" s="63">
        <f>SUMIFS('Mars 2026'!$G$9:$G$508,'Mars 2026'!$D$9:$D$508,$A4,'Mars 2026'!$H$9:$H$508,"EUR",'Mars 2026'!$M$9:$M$508,"&lt;&gt;",'Mars 2026'!$B$9:$B$508,"&gt;="&amp;DATE(2026,3,1),'Mars 2026'!$B$9:$B$508,"&lt;"&amp;DATE(2026,4,1),'Mars 2026'!$J$9:$J$508,"Contrôlé")+SUMIFS('Mars 2026'!$G$9:$G$508,'Mars 2026'!$D$9:$D$508,$A4,'Mars 2026'!$H$9:$H$508,"EUR",'Mars 2026'!$M$9:$M$508,"&lt;&gt;",'Mars 2026'!$B$9:$B$508,"&gt;="&amp;DATE(2026,3,1),'Mars 2026'!$B$9:$B$508,"&lt;"&amp;DATE(2026,4,1),'Mars 2026'!$J$9:$J$508,"À vérifier")</f>
        <v>0</v>
      </c>
      <c r="C4" s="63">
        <f>SUMIFS('Août 2026'!$G$9:$G$508,'Août 2026'!$D$9:$D$508,$A4,'Août 2026'!$H$9:$H$508,"EUR",'Août 2026'!$M$9:$M$508,"&lt;&gt;",'Août 2026'!$B$9:$B$508,"&gt;="&amp;DATE(2026,8,1),'Août 2026'!$B$9:$B$508,"&lt;"&amp;DATE(2026,9,1),'Août 2026'!$J$9:$J$508,"Contrôlé")+SUMIFS('Août 2026'!$G$9:$G$508,'Août 2026'!$D$9:$D$508,$A4,'Août 2026'!$H$9:$H$508,"EUR",'Août 2026'!$M$9:$M$508,"&lt;&gt;",'Août 2026'!$B$9:$B$508,"&gt;="&amp;DATE(2026,8,1),'Août 2026'!$B$9:$B$508,"&lt;"&amp;DATE(2026,9,1),'Août 2026'!$J$9:$J$508,"À vérifier")</f>
        <v>198</v>
      </c>
      <c r="D4" s="63">
        <f>SUMIFS('Septembre 2026'!$G$9:$G$508,'Septembre 2026'!$D$9:$D$508,$A4,'Septembre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2026'!$D$9:$D$508,$A4,'Septembre 2026'!$H$9:$H$508,"EUR",'Septembre 2026'!$M$9:$M$508,"&lt;&gt;",'Septembre 2026'!$B$9:$B$508,"&gt;="&amp;DATE(2026,9,1),'Septembre 2026'!$B$9:$B$508,"&lt;"&amp;DATE(2026,10,1),'Septembre 2026'!$J$9:$J$508,"À vérifier")</f>
        <v>275</v>
      </c>
      <c r="E4" s="63">
        <f>SUMIFS('Octobre 2026'!$G$9:$G$508,'Octobre 2026'!$D$9:$D$508,$A4,'Octobre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2026'!$D$9:$D$508,$A4,'Octobre 2026'!$H$9:$H$508,"EUR",'Octobre 2026'!$M$9:$M$508,"&lt;&gt;",'Octobre 2026'!$B$9:$B$508,"&gt;="&amp;DATE(2026,10,1),'Octobre 2026'!$B$9:$B$508,"&lt;"&amp;DATE(2026,11,1),'Octobre 2026'!$J$9:$J$508,"À vérifier")</f>
        <v>0</v>
      </c>
      <c r="F4" s="63">
        <f t="shared" si="1"/>
        <v>473</v>
      </c>
      <c r="G4" s="63">
        <f>IF(Accueil!$C$4&lt;&gt;"Toutes les catégories",IF(A4=Accueil!$C$4,1,100+ROW()),IF(Accueil!$H$4="Catégorie A → Z",COUNTIF($A$2:$A$11,"&lt;"&amp;A4)+1,RANK(F4,$F$2:$F$11,0)+COUNTIF($F$2:F4,F4)-1))</f>
        <v>1</v>
      </c>
      <c r="H4" s="61" t="s">
        <v>102</v>
      </c>
      <c r="I4" s="63">
        <f>SUMIF($A$2:$A$11,IF(Accueil!$C$4="Toutes les catégories","*",Accueil!$C$4),D2:D11)</f>
        <v>602</v>
      </c>
      <c r="J4" s="63">
        <f t="shared" si="2"/>
        <v>3</v>
      </c>
      <c r="K4" s="63" t="str">
        <f t="array" ref="K4">IFERROR(INDEX($A$15:$A$24,MATCH(3,$J$2:$J$11,0)),"")</f>
        <v>Fournitures</v>
      </c>
      <c r="L4" s="63">
        <f t="array" ref="L4">IFERROR(INDEX($F$15:$F$24,MATCH(3,$J$2:$J$11,0)),0)</f>
        <v>276</v>
      </c>
    </row>
    <row r="5">
      <c r="A5" s="61" t="s">
        <v>73</v>
      </c>
      <c r="B5" s="63">
        <f>SUMIFS('Mars 2026'!$G$9:$G$508,'Mars 2026'!$D$9:$D$508,$A5,'Mars 2026'!$H$9:$H$508,"EUR",'Mars 2026'!$M$9:$M$508,"&lt;&gt;",'Mars 2026'!$B$9:$B$508,"&gt;="&amp;DATE(2026,3,1),'Mars 2026'!$B$9:$B$508,"&lt;"&amp;DATE(2026,4,1),'Mars 2026'!$J$9:$J$508,"Contrôlé")+SUMIFS('Mars 2026'!$G$9:$G$508,'Mars 2026'!$D$9:$D$508,$A5,'Mars 2026'!$H$9:$H$508,"EUR",'Mars 2026'!$M$9:$M$508,"&lt;&gt;",'Mars 2026'!$B$9:$B$508,"&gt;="&amp;DATE(2026,3,1),'Mars 2026'!$B$9:$B$508,"&lt;"&amp;DATE(2026,4,1),'Mars 2026'!$J$9:$J$508,"À vérifier")</f>
        <v>66</v>
      </c>
      <c r="C5" s="63">
        <f>SUMIFS('Août 2026'!$G$9:$G$508,'Août 2026'!$D$9:$D$508,$A5,'Août 2026'!$H$9:$H$508,"EUR",'Août 2026'!$M$9:$M$508,"&lt;&gt;",'Août 2026'!$B$9:$B$508,"&gt;="&amp;DATE(2026,8,1),'Août 2026'!$B$9:$B$508,"&lt;"&amp;DATE(2026,9,1),'Août 2026'!$J$9:$J$508,"Contrôlé")+SUMIFS('Août 2026'!$G$9:$G$508,'Août 2026'!$D$9:$D$508,$A5,'Août 2026'!$H$9:$H$508,"EUR",'Août 2026'!$M$9:$M$508,"&lt;&gt;",'Août 2026'!$B$9:$B$508,"&gt;="&amp;DATE(2026,8,1),'Août 2026'!$B$9:$B$508,"&lt;"&amp;DATE(2026,9,1),'Août 2026'!$J$9:$J$508,"À vérifier")</f>
        <v>0</v>
      </c>
      <c r="D5" s="63">
        <f>SUMIFS('Septembre 2026'!$G$9:$G$508,'Septembre 2026'!$D$9:$D$508,$A5,'Septembre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2026'!$D$9:$D$508,$A5,'Septembre 2026'!$H$9:$H$508,"EUR",'Septembre 2026'!$M$9:$M$508,"&lt;&gt;",'Septembre 2026'!$B$9:$B$508,"&gt;="&amp;DATE(2026,9,1),'Septembre 2026'!$B$9:$B$508,"&lt;"&amp;DATE(2026,10,1),'Septembre 2026'!$J$9:$J$508,"À vérifier")</f>
        <v>0</v>
      </c>
      <c r="E5" s="63">
        <f>SUMIFS('Octobre 2026'!$G$9:$G$508,'Octobre 2026'!$D$9:$D$508,$A5,'Octobre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2026'!$D$9:$D$508,$A5,'Octobre 2026'!$H$9:$H$508,"EUR",'Octobre 2026'!$M$9:$M$508,"&lt;&gt;",'Octobre 2026'!$B$9:$B$508,"&gt;="&amp;DATE(2026,10,1),'Octobre 2026'!$B$9:$B$508,"&lt;"&amp;DATE(2026,11,1),'Octobre 2026'!$J$9:$J$508,"À vérifier")</f>
        <v>132</v>
      </c>
      <c r="F5" s="63">
        <f t="shared" si="1"/>
        <v>198</v>
      </c>
      <c r="G5" s="63">
        <f>IF(Accueil!$C$4&lt;&gt;"Toutes les catégories",IF(A5=Accueil!$C$4,1,100+ROW()),IF(Accueil!$H$4="Catégorie A → Z",COUNTIF($A$2:$A$11,"&lt;"&amp;A5)+1,RANK(F5,$F$2:$F$11,0)+COUNTIF($F$2:F5,F5)-1))</f>
        <v>4</v>
      </c>
      <c r="H5" s="61" t="s">
        <v>103</v>
      </c>
      <c r="I5" s="63">
        <f>SUMIF($A$2:$A$11,IF(Accueil!$C$4="Toutes les catégories","*",Accueil!$C$4),E2:E11)</f>
        <v>252</v>
      </c>
      <c r="J5" s="63">
        <f t="shared" si="2"/>
        <v>4</v>
      </c>
      <c r="K5" s="63" t="str">
        <f t="array" ref="K5">IFERROR(INDEX($A$15:$A$24,MATCH(4,$J$2:$J$11,0)),"")</f>
        <v>Transport</v>
      </c>
      <c r="L5" s="63">
        <f t="array" ref="L5">IFERROR(INDEX($F$15:$F$24,MATCH(4,$J$2:$J$11,0)),0)</f>
        <v>198</v>
      </c>
    </row>
    <row r="6">
      <c r="A6" s="61" t="s">
        <v>57</v>
      </c>
      <c r="B6" s="63">
        <f>SUMIFS('Mars 2026'!$G$9:$G$508,'Mars 2026'!$D$9:$D$508,$A6,'Mars 2026'!$H$9:$H$508,"EUR",'Mars 2026'!$M$9:$M$508,"&lt;&gt;",'Mars 2026'!$B$9:$B$508,"&gt;="&amp;DATE(2026,3,1),'Mars 2026'!$B$9:$B$508,"&lt;"&amp;DATE(2026,4,1),'Mars 2026'!$J$9:$J$508,"Contrôlé")+SUMIFS('Mars 2026'!$G$9:$G$508,'Mars 2026'!$D$9:$D$508,$A6,'Mars 2026'!$H$9:$H$508,"EUR",'Mars 2026'!$M$9:$M$508,"&lt;&gt;",'Mars 2026'!$B$9:$B$508,"&gt;="&amp;DATE(2026,3,1),'Mars 2026'!$B$9:$B$508,"&lt;"&amp;DATE(2026,4,1),'Mars 2026'!$J$9:$J$508,"À vérifier")</f>
        <v>0</v>
      </c>
      <c r="C6" s="63">
        <f>SUMIFS('Août 2026'!$G$9:$G$508,'Août 2026'!$D$9:$D$508,$A6,'Août 2026'!$H$9:$H$508,"EUR",'Août 2026'!$M$9:$M$508,"&lt;&gt;",'Août 2026'!$B$9:$B$508,"&gt;="&amp;DATE(2026,8,1),'Août 2026'!$B$9:$B$508,"&lt;"&amp;DATE(2026,9,1),'Août 2026'!$J$9:$J$508,"Contrôlé")+SUMIFS('Août 2026'!$G$9:$G$508,'Août 2026'!$D$9:$D$508,$A6,'Août 2026'!$H$9:$H$508,"EUR",'Août 2026'!$M$9:$M$508,"&lt;&gt;",'Août 2026'!$B$9:$B$508,"&gt;="&amp;DATE(2026,8,1),'Août 2026'!$B$9:$B$508,"&lt;"&amp;DATE(2026,9,1),'Août 2026'!$J$9:$J$508,"À vérifier")</f>
        <v>60</v>
      </c>
      <c r="D6" s="63">
        <f>SUMIFS('Septembre 2026'!$G$9:$G$508,'Septembre 2026'!$D$9:$D$508,$A6,'Septembre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2026'!$D$9:$D$508,$A6,'Septembre 2026'!$H$9:$H$508,"EUR",'Septembre 2026'!$M$9:$M$508,"&lt;&gt;",'Septembre 2026'!$B$9:$B$508,"&gt;="&amp;DATE(2026,9,1),'Septembre 2026'!$B$9:$B$508,"&lt;"&amp;DATE(2026,10,1),'Septembre 2026'!$J$9:$J$508,"À vérifier")</f>
        <v>0</v>
      </c>
      <c r="E6" s="63">
        <f>SUMIFS('Octobre 2026'!$G$9:$G$508,'Octobre 2026'!$D$9:$D$508,$A6,'Octobre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2026'!$D$9:$D$508,$A6,'Octobre 2026'!$H$9:$H$508,"EUR",'Octobre 2026'!$M$9:$M$508,"&lt;&gt;",'Octobre 2026'!$B$9:$B$508,"&gt;="&amp;DATE(2026,10,1),'Octobre 2026'!$B$9:$B$508,"&lt;"&amp;DATE(2026,11,1),'Octobre 2026'!$J$9:$J$508,"À vérifier")</f>
        <v>0</v>
      </c>
      <c r="F6" s="63">
        <f t="shared" si="1"/>
        <v>60</v>
      </c>
      <c r="G6" s="63">
        <f>IF(Accueil!$C$4&lt;&gt;"Toutes les catégories",IF(A6=Accueil!$C$4,1,100+ROW()),IF(Accueil!$H$4="Catégorie A → Z",COUNTIF($A$2:$A$11,"&lt;"&amp;A6)+1,RANK(F6,$F$2:$F$11,0)+COUNTIF($F$2:F6,F6)-1))</f>
        <v>6</v>
      </c>
      <c r="J6" s="63">
        <f t="shared" si="2"/>
        <v>5</v>
      </c>
      <c r="K6" s="63" t="str">
        <f t="array" ref="K6">IFERROR(INDEX($A$15:$A$24,MATCH(5,$J$2:$J$11,0)),"")</f>
        <v>Logiciels</v>
      </c>
      <c r="L6" s="63">
        <f t="array" ref="L6">IFERROR(INDEX($F$15:$F$24,MATCH(5,$J$2:$J$11,0)),0)</f>
        <v>108</v>
      </c>
    </row>
    <row r="7">
      <c r="A7" s="61" t="s">
        <v>104</v>
      </c>
      <c r="B7" s="63">
        <f>SUMIFS('Mars 2026'!$G$9:$G$508,'Mars 2026'!$D$9:$D$508,$A7,'Mars 2026'!$H$9:$H$508,"EUR",'Mars 2026'!$M$9:$M$508,"&lt;&gt;",'Mars 2026'!$B$9:$B$508,"&gt;="&amp;DATE(2026,3,1),'Mars 2026'!$B$9:$B$508,"&lt;"&amp;DATE(2026,4,1),'Mars 2026'!$J$9:$J$508,"Contrôlé")+SUMIFS('Mars 2026'!$G$9:$G$508,'Mars 2026'!$D$9:$D$508,$A7,'Mars 2026'!$H$9:$H$508,"EUR",'Mars 2026'!$M$9:$M$508,"&lt;&gt;",'Mars 2026'!$B$9:$B$508,"&gt;="&amp;DATE(2026,3,1),'Mars 2026'!$B$9:$B$508,"&lt;"&amp;DATE(2026,4,1),'Mars 2026'!$J$9:$J$508,"À vérifier")</f>
        <v>0</v>
      </c>
      <c r="C7" s="63">
        <f>SUMIFS('Août 2026'!$G$9:$G$508,'Août 2026'!$D$9:$D$508,$A7,'Août 2026'!$H$9:$H$508,"EUR",'Août 2026'!$M$9:$M$508,"&lt;&gt;",'Août 2026'!$B$9:$B$508,"&gt;="&amp;DATE(2026,8,1),'Août 2026'!$B$9:$B$508,"&lt;"&amp;DATE(2026,9,1),'Août 2026'!$J$9:$J$508,"Contrôlé")+SUMIFS('Août 2026'!$G$9:$G$508,'Août 2026'!$D$9:$D$508,$A7,'Août 2026'!$H$9:$H$508,"EUR",'Août 2026'!$M$9:$M$508,"&lt;&gt;",'Août 2026'!$B$9:$B$508,"&gt;="&amp;DATE(2026,8,1),'Août 2026'!$B$9:$B$508,"&lt;"&amp;DATE(2026,9,1),'Août 2026'!$J$9:$J$508,"À vérifier")</f>
        <v>0</v>
      </c>
      <c r="D7" s="63">
        <f>SUMIFS('Septembre 2026'!$G$9:$G$508,'Septembre 2026'!$D$9:$D$508,$A7,'Septembre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2026'!$D$9:$D$508,$A7,'Septembre 2026'!$H$9:$H$508,"EUR",'Septembre 2026'!$M$9:$M$508,"&lt;&gt;",'Septembre 2026'!$B$9:$B$508,"&gt;="&amp;DATE(2026,9,1),'Septembre 2026'!$B$9:$B$508,"&lt;"&amp;DATE(2026,10,1),'Septembre 2026'!$J$9:$J$508,"À vérifier")</f>
        <v>0</v>
      </c>
      <c r="E7" s="63">
        <f>SUMIFS('Octobre 2026'!$G$9:$G$508,'Octobre 2026'!$D$9:$D$508,$A7,'Octobre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2026'!$D$9:$D$508,$A7,'Octobre 2026'!$H$9:$H$508,"EUR",'Octobre 2026'!$M$9:$M$508,"&lt;&gt;",'Octobre 2026'!$B$9:$B$508,"&gt;="&amp;DATE(2026,10,1),'Octobre 2026'!$B$9:$B$508,"&lt;"&amp;DATE(2026,11,1),'Octobre 2026'!$J$9:$J$508,"À vérifier")</f>
        <v>0</v>
      </c>
      <c r="F7" s="63">
        <f t="shared" si="1"/>
        <v>0</v>
      </c>
      <c r="G7" s="63">
        <f>IF(Accueil!$C$4&lt;&gt;"Toutes les catégories",IF(A7=Accueil!$C$4,1,100+ROW()),IF(Accueil!$H$4="Catégorie A → Z",COUNTIF($A$2:$A$11,"&lt;"&amp;A7)+1,RANK(F7,$F$2:$F$11,0)+COUNTIF($F$2:F7,F7)-1))</f>
        <v>9</v>
      </c>
      <c r="J7" s="63">
        <f t="shared" si="2"/>
        <v>6</v>
      </c>
      <c r="K7" s="63" t="str">
        <f t="array" ref="K7">IFERROR(INDEX($A$15:$A$24,MATCH(6,$J$2:$J$11,0)),"")</f>
        <v>Carburant</v>
      </c>
      <c r="L7" s="63">
        <f t="array" ref="L7">IFERROR(INDEX($F$15:$F$24,MATCH(6,$J$2:$J$11,0)),0)</f>
        <v>60</v>
      </c>
    </row>
    <row r="8">
      <c r="A8" s="61" t="s">
        <v>88</v>
      </c>
      <c r="B8" s="63">
        <f>SUMIFS('Mars 2026'!$G$9:$G$508,'Mars 2026'!$D$9:$D$508,$A8,'Mars 2026'!$H$9:$H$508,"EUR",'Mars 2026'!$M$9:$M$508,"&lt;&gt;",'Mars 2026'!$B$9:$B$508,"&gt;="&amp;DATE(2026,3,1),'Mars 2026'!$B$9:$B$508,"&lt;"&amp;DATE(2026,4,1),'Mars 2026'!$J$9:$J$508,"Contrôlé")+SUMIFS('Mars 2026'!$G$9:$G$508,'Mars 2026'!$D$9:$D$508,$A8,'Mars 2026'!$H$9:$H$508,"EUR",'Mars 2026'!$M$9:$M$508,"&lt;&gt;",'Mars 2026'!$B$9:$B$508,"&gt;="&amp;DATE(2026,3,1),'Mars 2026'!$B$9:$B$508,"&lt;"&amp;DATE(2026,4,1),'Mars 2026'!$J$9:$J$508,"À vérifier")</f>
        <v>0</v>
      </c>
      <c r="C8" s="63">
        <f>SUMIFS('Août 2026'!$G$9:$G$508,'Août 2026'!$D$9:$D$508,$A8,'Août 2026'!$H$9:$H$508,"EUR",'Août 2026'!$M$9:$M$508,"&lt;&gt;",'Août 2026'!$B$9:$B$508,"&gt;="&amp;DATE(2026,8,1),'Août 2026'!$B$9:$B$508,"&lt;"&amp;DATE(2026,9,1),'Août 2026'!$J$9:$J$508,"Contrôlé")+SUMIFS('Août 2026'!$G$9:$G$508,'Août 2026'!$D$9:$D$508,$A8,'Août 2026'!$H$9:$H$508,"EUR",'Août 2026'!$M$9:$M$508,"&lt;&gt;",'Août 2026'!$B$9:$B$508,"&gt;="&amp;DATE(2026,8,1),'Août 2026'!$B$9:$B$508,"&lt;"&amp;DATE(2026,9,1),'Août 2026'!$J$9:$J$508,"À vérifier")</f>
        <v>0</v>
      </c>
      <c r="D8" s="63">
        <f>SUMIFS('Septembre 2026'!$G$9:$G$508,'Septembre 2026'!$D$9:$D$508,$A8,'Septembre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2026'!$D$9:$D$508,$A8,'Septembre 2026'!$H$9:$H$508,"EUR",'Septembre 2026'!$M$9:$M$508,"&lt;&gt;",'Septembre 2026'!$B$9:$B$508,"&gt;="&amp;DATE(2026,9,1),'Septembre 2026'!$B$9:$B$508,"&lt;"&amp;DATE(2026,10,1),'Septembre 2026'!$J$9:$J$508,"À vérifier")</f>
        <v>0</v>
      </c>
      <c r="E8" s="63">
        <f>SUMIFS('Octobre 2026'!$G$9:$G$508,'Octobre 2026'!$D$9:$D$508,$A8,'Octobre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2026'!$D$9:$D$508,$A8,'Octobre 2026'!$H$9:$H$508,"EUR",'Octobre 2026'!$M$9:$M$508,"&lt;&gt;",'Octobre 2026'!$B$9:$B$508,"&gt;="&amp;DATE(2026,10,1),'Octobre 2026'!$B$9:$B$508,"&lt;"&amp;DATE(2026,11,1),'Octobre 2026'!$J$9:$J$508,"À vérifier")</f>
        <v>18</v>
      </c>
      <c r="F8" s="63">
        <f t="shared" si="1"/>
        <v>18</v>
      </c>
      <c r="G8" s="63">
        <f>IF(Accueil!$C$4&lt;&gt;"Toutes les catégories",IF(A8=Accueil!$C$4,1,100+ROW()),IF(Accueil!$H$4="Catégorie A → Z",COUNTIF($A$2:$A$11,"&lt;"&amp;A8)+1,RANK(F8,$F$2:$F$11,0)+COUNTIF($F$2:F8,F8)-1))</f>
        <v>8</v>
      </c>
      <c r="J8" s="63">
        <f t="shared" si="2"/>
        <v>7</v>
      </c>
      <c r="K8" s="63" t="str">
        <f t="array" ref="K8">IFERROR(INDEX($A$15:$A$24,MATCH(7,$J$2:$J$11,0)),"")</f>
        <v>Télécommunications</v>
      </c>
      <c r="L8" s="63">
        <f t="array" ref="L8">IFERROR(INDEX($F$15:$F$24,MATCH(7,$J$2:$J$11,0)),0)</f>
        <v>48</v>
      </c>
    </row>
    <row r="9">
      <c r="A9" s="61" t="s">
        <v>58</v>
      </c>
      <c r="B9" s="63">
        <f>SUMIFS('Mars 2026'!$G$9:$G$508,'Mars 2026'!$D$9:$D$508,$A9,'Mars 2026'!$H$9:$H$508,"EUR",'Mars 2026'!$M$9:$M$508,"&lt;&gt;",'Mars 2026'!$B$9:$B$508,"&gt;="&amp;DATE(2026,3,1),'Mars 2026'!$B$9:$B$508,"&lt;"&amp;DATE(2026,4,1),'Mars 2026'!$J$9:$J$508,"Contrôlé")+SUMIFS('Mars 2026'!$G$9:$G$508,'Mars 2026'!$D$9:$D$508,$A9,'Mars 2026'!$H$9:$H$508,"EUR",'Mars 2026'!$M$9:$M$508,"&lt;&gt;",'Mars 2026'!$B$9:$B$508,"&gt;="&amp;DATE(2026,3,1),'Mars 2026'!$B$9:$B$508,"&lt;"&amp;DATE(2026,4,1),'Mars 2026'!$J$9:$J$508,"À vérifier")</f>
        <v>36</v>
      </c>
      <c r="C9" s="63">
        <f>SUMIFS('Août 2026'!$G$9:$G$508,'Août 2026'!$D$9:$D$508,$A9,'Août 2026'!$H$9:$H$508,"EUR",'Août 2026'!$M$9:$M$508,"&lt;&gt;",'Août 2026'!$B$9:$B$508,"&gt;="&amp;DATE(2026,8,1),'Août 2026'!$B$9:$B$508,"&lt;"&amp;DATE(2026,9,1),'Août 2026'!$J$9:$J$508,"Contrôlé")+SUMIFS('Août 2026'!$G$9:$G$508,'Août 2026'!$D$9:$D$508,$A9,'Août 2026'!$H$9:$H$508,"EUR",'Août 2026'!$M$9:$M$508,"&lt;&gt;",'Août 2026'!$B$9:$B$508,"&gt;="&amp;DATE(2026,8,1),'Août 2026'!$B$9:$B$508,"&lt;"&amp;DATE(2026,9,1),'Août 2026'!$J$9:$J$508,"À vérifier")</f>
        <v>36</v>
      </c>
      <c r="D9" s="63">
        <f>SUMIFS('Septembre 2026'!$G$9:$G$508,'Septembre 2026'!$D$9:$D$508,$A9,'Septembre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2026'!$D$9:$D$508,$A9,'Septembre 2026'!$H$9:$H$508,"EUR",'Septembre 2026'!$M$9:$M$508,"&lt;&gt;",'Septembre 2026'!$B$9:$B$508,"&gt;="&amp;DATE(2026,9,1),'Septembre 2026'!$B$9:$B$508,"&lt;"&amp;DATE(2026,10,1),'Septembre 2026'!$J$9:$J$508,"À vérifier")</f>
        <v>0</v>
      </c>
      <c r="E9" s="63">
        <f>SUMIFS('Octobre 2026'!$G$9:$G$508,'Octobre 2026'!$D$9:$D$508,$A9,'Octobre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2026'!$D$9:$D$508,$A9,'Octobre 2026'!$H$9:$H$508,"EUR",'Octobre 2026'!$M$9:$M$508,"&lt;&gt;",'Octobre 2026'!$B$9:$B$508,"&gt;="&amp;DATE(2026,10,1),'Octobre 2026'!$B$9:$B$508,"&lt;"&amp;DATE(2026,11,1),'Octobre 2026'!$J$9:$J$508,"À vérifier")</f>
        <v>36</v>
      </c>
      <c r="F9" s="63">
        <f t="shared" si="1"/>
        <v>108</v>
      </c>
      <c r="G9" s="63">
        <f>IF(Accueil!$C$4&lt;&gt;"Toutes les catégories",IF(A9=Accueil!$C$4,1,100+ROW()),IF(Accueil!$H$4="Catégorie A → Z",COUNTIF($A$2:$A$11,"&lt;"&amp;A9)+1,RANK(F9,$F$2:$F$11,0)+COUNTIF($F$2:F9,F9)-1))</f>
        <v>5</v>
      </c>
      <c r="J9" s="63">
        <f t="shared" si="2"/>
        <v>8</v>
      </c>
      <c r="K9" s="63" t="str">
        <f t="array" ref="K9">IFERROR(INDEX($A$15:$A$24,MATCH(8,$J$2:$J$11,0)),"")</f>
        <v>Stationnement</v>
      </c>
      <c r="L9" s="63">
        <f t="array" ref="L9">IFERROR(INDEX($F$15:$F$24,MATCH(8,$J$2:$J$11,0)),0)</f>
        <v>18</v>
      </c>
    </row>
    <row r="10">
      <c r="A10" s="61" t="s">
        <v>54</v>
      </c>
      <c r="B10" s="63">
        <f>SUMIFS('Mars 2026'!$G$9:$G$508,'Mars 2026'!$D$9:$D$508,$A10,'Mars 2026'!$H$9:$H$508,"EUR",'Mars 2026'!$M$9:$M$508,"&lt;&gt;",'Mars 2026'!$B$9:$B$508,"&gt;="&amp;DATE(2026,3,1),'Mars 2026'!$B$9:$B$508,"&lt;"&amp;DATE(2026,4,1),'Mars 2026'!$J$9:$J$508,"Contrôlé")+SUMIFS('Mars 2026'!$G$9:$G$508,'Mars 2026'!$D$9:$D$508,$A10,'Mars 2026'!$H$9:$H$508,"EUR",'Mars 2026'!$M$9:$M$508,"&lt;&gt;",'Mars 2026'!$B$9:$B$508,"&gt;="&amp;DATE(2026,3,1),'Mars 2026'!$B$9:$B$508,"&lt;"&amp;DATE(2026,4,1),'Mars 2026'!$J$9:$J$508,"À vérifier")</f>
        <v>0</v>
      </c>
      <c r="C10" s="63">
        <f>SUMIFS('Août 2026'!$G$9:$G$508,'Août 2026'!$D$9:$D$508,$A10,'Août 2026'!$H$9:$H$508,"EUR",'Août 2026'!$M$9:$M$508,"&lt;&gt;",'Août 2026'!$B$9:$B$508,"&gt;="&amp;DATE(2026,8,1),'Août 2026'!$B$9:$B$508,"&lt;"&amp;DATE(2026,9,1),'Août 2026'!$J$9:$J$508,"Contrôlé")+SUMIFS('Août 2026'!$G$9:$G$508,'Août 2026'!$D$9:$D$508,$A10,'Août 2026'!$H$9:$H$508,"EUR",'Août 2026'!$M$9:$M$508,"&lt;&gt;",'Août 2026'!$B$9:$B$508,"&gt;="&amp;DATE(2026,8,1),'Août 2026'!$B$9:$B$508,"&lt;"&amp;DATE(2026,9,1),'Août 2026'!$J$9:$J$508,"À vérifier")</f>
        <v>0</v>
      </c>
      <c r="D10" s="63">
        <f>SUMIFS('Septembre 2026'!$G$9:$G$508,'Septembre 2026'!$D$9:$D$508,$A10,'Septembre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2026'!$D$9:$D$508,$A10,'Septembre 2026'!$H$9:$H$508,"EUR",'Septembre 2026'!$M$9:$M$508,"&lt;&gt;",'Septembre 2026'!$B$9:$B$508,"&gt;="&amp;DATE(2026,9,1),'Septembre 2026'!$B$9:$B$508,"&lt;"&amp;DATE(2026,10,1),'Septembre 2026'!$J$9:$J$508,"À vérifier")</f>
        <v>48</v>
      </c>
      <c r="E10" s="63">
        <f>SUMIFS('Octobre 2026'!$G$9:$G$508,'Octobre 2026'!$D$9:$D$508,$A10,'Octobre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2026'!$D$9:$D$508,$A10,'Octobre 2026'!$H$9:$H$508,"EUR",'Octobre 2026'!$M$9:$M$508,"&lt;&gt;",'Octobre 2026'!$B$9:$B$508,"&gt;="&amp;DATE(2026,10,1),'Octobre 2026'!$B$9:$B$508,"&lt;"&amp;DATE(2026,11,1),'Octobre 2026'!$J$9:$J$508,"À vérifier")</f>
        <v>0</v>
      </c>
      <c r="F10" s="63">
        <f t="shared" si="1"/>
        <v>48</v>
      </c>
      <c r="G10" s="63">
        <f>IF(Accueil!$C$4&lt;&gt;"Toutes les catégories",IF(A10=Accueil!$C$4,1,100+ROW()),IF(Accueil!$H$4="Catégorie A → Z",COUNTIF($A$2:$A$11,"&lt;"&amp;A10)+1,RANK(F10,$F$2:$F$11,0)+COUNTIF($F$2:F10,F10)-1))</f>
        <v>7</v>
      </c>
      <c r="J10" s="63">
        <f t="shared" si="2"/>
        <v>110</v>
      </c>
      <c r="K10" s="63" t="str">
        <f t="array" ref="K10">IFERROR(INDEX($A$15:$A$24,MATCH(9,$J$2:$J$11,0)),"")</f>
        <v/>
      </c>
      <c r="L10" s="63">
        <f t="array" ref="L10">IFERROR(INDEX($F$15:$F$24,MATCH(9,$J$2:$J$11,0)),0)</f>
        <v>0</v>
      </c>
    </row>
    <row r="11">
      <c r="A11" s="61" t="s">
        <v>105</v>
      </c>
      <c r="B11" s="63">
        <f>SUMIFS('Mars 2026'!$G$9:$G$508,'Mars 2026'!$D$9:$D$508,$A11,'Mars 2026'!$H$9:$H$508,"EUR",'Mars 2026'!$M$9:$M$508,"&lt;&gt;",'Mars 2026'!$B$9:$B$508,"&gt;="&amp;DATE(2026,3,1),'Mars 2026'!$B$9:$B$508,"&lt;"&amp;DATE(2026,4,1),'Mars 2026'!$J$9:$J$508,"Contrôlé")+SUMIFS('Mars 2026'!$G$9:$G$508,'Mars 2026'!$D$9:$D$508,$A11,'Mars 2026'!$H$9:$H$508,"EUR",'Mars 2026'!$M$9:$M$508,"&lt;&gt;",'Mars 2026'!$B$9:$B$508,"&gt;="&amp;DATE(2026,3,1),'Mars 2026'!$B$9:$B$508,"&lt;"&amp;DATE(2026,4,1),'Mars 2026'!$J$9:$J$508,"À vérifier")</f>
        <v>0</v>
      </c>
      <c r="C11" s="63">
        <f>SUMIFS('Août 2026'!$G$9:$G$508,'Août 2026'!$D$9:$D$508,$A11,'Août 2026'!$H$9:$H$508,"EUR",'Août 2026'!$M$9:$M$508,"&lt;&gt;",'Août 2026'!$B$9:$B$508,"&gt;="&amp;DATE(2026,8,1),'Août 2026'!$B$9:$B$508,"&lt;"&amp;DATE(2026,9,1),'Août 2026'!$J$9:$J$508,"Contrôlé")+SUMIFS('Août 2026'!$G$9:$G$508,'Août 2026'!$D$9:$D$508,$A11,'Août 2026'!$H$9:$H$508,"EUR",'Août 2026'!$M$9:$M$508,"&lt;&gt;",'Août 2026'!$B$9:$B$508,"&gt;="&amp;DATE(2026,8,1),'Août 2026'!$B$9:$B$508,"&lt;"&amp;DATE(2026,9,1),'Août 2026'!$J$9:$J$508,"À vérifier")</f>
        <v>0</v>
      </c>
      <c r="D11" s="63">
        <f>SUMIFS('Septembre 2026'!$G$9:$G$508,'Septembre 2026'!$D$9:$D$508,$A11,'Septembre 2026'!$H$9:$H$508,"EUR",'Septembre 2026'!$M$9:$M$508,"&lt;&gt;",'Septembre 2026'!$B$9:$B$508,"&gt;="&amp;DATE(2026,9,1),'Septembre 2026'!$B$9:$B$508,"&lt;"&amp;DATE(2026,10,1),'Septembre 2026'!$J$9:$J$508,"Contrôlé")+SUMIFS('Septembre 2026'!$G$9:$G$508,'Septembre 2026'!$D$9:$D$508,$A11,'Septembre 2026'!$H$9:$H$508,"EUR",'Septembre 2026'!$M$9:$M$508,"&lt;&gt;",'Septembre 2026'!$B$9:$B$508,"&gt;="&amp;DATE(2026,9,1),'Septembre 2026'!$B$9:$B$508,"&lt;"&amp;DATE(2026,10,1),'Septembre 2026'!$J$9:$J$508,"À vérifier")</f>
        <v>0</v>
      </c>
      <c r="E11" s="63">
        <f>SUMIFS('Octobre 2026'!$G$9:$G$508,'Octobre 2026'!$D$9:$D$508,$A11,'Octobre 2026'!$H$9:$H$508,"EUR",'Octobre 2026'!$M$9:$M$508,"&lt;&gt;",'Octobre 2026'!$B$9:$B$508,"&gt;="&amp;DATE(2026,10,1),'Octobre 2026'!$B$9:$B$508,"&lt;"&amp;DATE(2026,11,1),'Octobre 2026'!$J$9:$J$508,"Contrôlé")+SUMIFS('Octobre 2026'!$G$9:$G$508,'Octobre 2026'!$D$9:$D$508,$A11,'Octobre 2026'!$H$9:$H$508,"EUR",'Octobre 2026'!$M$9:$M$508,"&lt;&gt;",'Octobre 2026'!$B$9:$B$508,"&gt;="&amp;DATE(2026,10,1),'Octobre 2026'!$B$9:$B$508,"&lt;"&amp;DATE(2026,11,1),'Octobre 2026'!$J$9:$J$508,"À vérifier")</f>
        <v>0</v>
      </c>
      <c r="F11" s="63">
        <f t="shared" si="1"/>
        <v>0</v>
      </c>
      <c r="G11" s="63">
        <f>IF(Accueil!$C$4&lt;&gt;"Toutes les catégories",IF(A11=Accueil!$C$4,1,100+ROW()),IF(Accueil!$H$4="Catégorie A → Z",COUNTIF($A$2:$A$11,"&lt;"&amp;A11)+1,RANK(F11,$F$2:$F$11,0)+COUNTIF($F$2:F11,F11)-1))</f>
        <v>10</v>
      </c>
      <c r="J11" s="63">
        <f t="shared" si="2"/>
        <v>111</v>
      </c>
      <c r="K11" s="63" t="str">
        <f t="array" ref="K11">IFERROR(INDEX($A$15:$A$24,MATCH(10,$J$2:$J$11,0)),"")</f>
        <v/>
      </c>
      <c r="L11" s="63">
        <f t="array" ref="L11">IFERROR(INDEX($F$15:$F$24,MATCH(10,$J$2:$J$11,0)),0)</f>
        <v>0</v>
      </c>
    </row>
    <row r="14">
      <c r="A14" s="61" t="s">
        <v>9</v>
      </c>
      <c r="B14" s="62" t="s">
        <v>2</v>
      </c>
      <c r="C14" s="62" t="s">
        <v>1</v>
      </c>
      <c r="D14" s="62" t="s">
        <v>0</v>
      </c>
      <c r="E14" s="62" t="s">
        <v>80</v>
      </c>
      <c r="F14" s="61" t="s">
        <v>95</v>
      </c>
    </row>
    <row r="15">
      <c r="A15" s="63" t="str">
        <f t="shared" ref="A15:F15" si="3">IFERROR(INDEX(A$2:A$11,MATCH(1,$G$2:$G$11,0)),"")</f>
        <v>Hébergement</v>
      </c>
      <c r="B15" s="63">
        <f t="shared" si="3"/>
        <v>0</v>
      </c>
      <c r="C15" s="63">
        <f t="shared" si="3"/>
        <v>198</v>
      </c>
      <c r="D15" s="63">
        <f t="shared" si="3"/>
        <v>275</v>
      </c>
      <c r="E15" s="63">
        <f t="shared" si="3"/>
        <v>0</v>
      </c>
      <c r="F15" s="63">
        <f t="shared" si="3"/>
        <v>473</v>
      </c>
    </row>
    <row r="16">
      <c r="A16" s="63" t="str">
        <f t="shared" ref="A16:F16" si="4">IFERROR(INDEX(A$2:A$11,MATCH(2,$G$2:$G$11,0)),"")</f>
        <v>Restauration</v>
      </c>
      <c r="B16" s="63">
        <f t="shared" si="4"/>
        <v>49.5</v>
      </c>
      <c r="C16" s="63">
        <f t="shared" si="4"/>
        <v>77</v>
      </c>
      <c r="D16" s="63">
        <f t="shared" si="4"/>
        <v>99</v>
      </c>
      <c r="E16" s="63">
        <f t="shared" si="4"/>
        <v>66</v>
      </c>
      <c r="F16" s="63">
        <f t="shared" si="4"/>
        <v>291.5</v>
      </c>
    </row>
    <row r="17">
      <c r="A17" s="63" t="str">
        <f t="shared" ref="A17:F17" si="5">IFERROR(INDEX(A$2:A$11,MATCH(3,$G$2:$G$11,0)),"")</f>
        <v>Fournitures</v>
      </c>
      <c r="B17" s="63">
        <f t="shared" si="5"/>
        <v>96</v>
      </c>
      <c r="C17" s="63">
        <f t="shared" si="5"/>
        <v>0</v>
      </c>
      <c r="D17" s="63">
        <f t="shared" si="5"/>
        <v>180</v>
      </c>
      <c r="E17" s="63">
        <f t="shared" si="5"/>
        <v>0</v>
      </c>
      <c r="F17" s="63">
        <f t="shared" si="5"/>
        <v>276</v>
      </c>
    </row>
    <row r="18">
      <c r="A18" s="63" t="str">
        <f t="shared" ref="A18:F18" si="6">IFERROR(INDEX(A$2:A$11,MATCH(4,$G$2:$G$11,0)),"")</f>
        <v>Transport</v>
      </c>
      <c r="B18" s="63">
        <f t="shared" si="6"/>
        <v>66</v>
      </c>
      <c r="C18" s="63">
        <f t="shared" si="6"/>
        <v>0</v>
      </c>
      <c r="D18" s="63">
        <f t="shared" si="6"/>
        <v>0</v>
      </c>
      <c r="E18" s="63">
        <f t="shared" si="6"/>
        <v>132</v>
      </c>
      <c r="F18" s="63">
        <f t="shared" si="6"/>
        <v>198</v>
      </c>
    </row>
    <row r="19">
      <c r="A19" s="63" t="str">
        <f t="shared" ref="A19:F19" si="7">IFERROR(INDEX(A$2:A$11,MATCH(5,$G$2:$G$11,0)),"")</f>
        <v>Logiciels</v>
      </c>
      <c r="B19" s="63">
        <f t="shared" si="7"/>
        <v>36</v>
      </c>
      <c r="C19" s="63">
        <f t="shared" si="7"/>
        <v>36</v>
      </c>
      <c r="D19" s="63">
        <f t="shared" si="7"/>
        <v>0</v>
      </c>
      <c r="E19" s="63">
        <f t="shared" si="7"/>
        <v>36</v>
      </c>
      <c r="F19" s="63">
        <f t="shared" si="7"/>
        <v>108</v>
      </c>
    </row>
    <row r="20">
      <c r="A20" s="63" t="str">
        <f t="shared" ref="A20:F20" si="8">IFERROR(INDEX(A$2:A$11,MATCH(6,$G$2:$G$11,0)),"")</f>
        <v>Carburant</v>
      </c>
      <c r="B20" s="63">
        <f t="shared" si="8"/>
        <v>0</v>
      </c>
      <c r="C20" s="63">
        <f t="shared" si="8"/>
        <v>60</v>
      </c>
      <c r="D20" s="63">
        <f t="shared" si="8"/>
        <v>0</v>
      </c>
      <c r="E20" s="63">
        <f t="shared" si="8"/>
        <v>0</v>
      </c>
      <c r="F20" s="63">
        <f t="shared" si="8"/>
        <v>60</v>
      </c>
    </row>
    <row r="21">
      <c r="A21" s="63" t="str">
        <f t="shared" ref="A21:F21" si="9">IFERROR(INDEX(A$2:A$11,MATCH(7,$G$2:$G$11,0)),"")</f>
        <v>Télécommunications</v>
      </c>
      <c r="B21" s="63">
        <f t="shared" si="9"/>
        <v>0</v>
      </c>
      <c r="C21" s="63">
        <f t="shared" si="9"/>
        <v>0</v>
      </c>
      <c r="D21" s="63">
        <f t="shared" si="9"/>
        <v>48</v>
      </c>
      <c r="E21" s="63">
        <f t="shared" si="9"/>
        <v>0</v>
      </c>
      <c r="F21" s="63">
        <f t="shared" si="9"/>
        <v>48</v>
      </c>
    </row>
    <row r="22">
      <c r="A22" s="63" t="str">
        <f t="shared" ref="A22:F22" si="10">IFERROR(INDEX(A$2:A$11,MATCH(8,$G$2:$G$11,0)),"")</f>
        <v>Stationnement</v>
      </c>
      <c r="B22" s="63">
        <f t="shared" si="10"/>
        <v>0</v>
      </c>
      <c r="C22" s="63">
        <f t="shared" si="10"/>
        <v>0</v>
      </c>
      <c r="D22" s="63">
        <f t="shared" si="10"/>
        <v>0</v>
      </c>
      <c r="E22" s="63">
        <f t="shared" si="10"/>
        <v>18</v>
      </c>
      <c r="F22" s="63">
        <f t="shared" si="10"/>
        <v>18</v>
      </c>
    </row>
    <row r="23">
      <c r="A23" s="63" t="str">
        <f t="shared" ref="A23:F23" si="11">IFERROR(INDEX(A$2:A$11,MATCH(9,$G$2:$G$11,0)),"")</f>
        <v>Péage</v>
      </c>
      <c r="B23" s="63">
        <f t="shared" si="11"/>
        <v>0</v>
      </c>
      <c r="C23" s="63">
        <f t="shared" si="11"/>
        <v>0</v>
      </c>
      <c r="D23" s="63">
        <f t="shared" si="11"/>
        <v>0</v>
      </c>
      <c r="E23" s="63">
        <f t="shared" si="11"/>
        <v>0</v>
      </c>
      <c r="F23" s="63">
        <f t="shared" si="11"/>
        <v>0</v>
      </c>
    </row>
    <row r="24">
      <c r="A24" s="63" t="str">
        <f t="shared" ref="A24:F24" si="12">IFERROR(INDEX(A$2:A$11,MATCH(10,$G$2:$G$11,0)),"")</f>
        <v>Autres</v>
      </c>
      <c r="B24" s="63">
        <f t="shared" si="12"/>
        <v>0</v>
      </c>
      <c r="C24" s="63">
        <f t="shared" si="12"/>
        <v>0</v>
      </c>
      <c r="D24" s="63">
        <f t="shared" si="12"/>
        <v>0</v>
      </c>
      <c r="E24" s="63">
        <f t="shared" si="12"/>
        <v>0</v>
      </c>
      <c r="F24" s="63">
        <f t="shared" si="12"/>
        <v>0</v>
      </c>
    </row>
  </sheetData>
  <drawing r:id="rId1"/>
</worksheet>
</file>